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O:\水土里保全協議会HP\c03_youshiki\documentR02\"/>
    </mc:Choice>
  </mc:AlternateContent>
  <bookViews>
    <workbookView xWindow="-15" yWindow="-15" windowWidth="11520" windowHeight="9075" tabRatio="825"/>
  </bookViews>
  <sheets>
    <sheet name="様式1-7号" sheetId="15" r:id="rId1"/>
    <sheet name="【取組番号早見表】" sheetId="32" r:id="rId2"/>
    <sheet name="【取組番号表】 " sheetId="50" r:id="rId3"/>
    <sheet name="【選択肢】" sheetId="30" r:id="rId4"/>
  </sheets>
  <definedNames>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G.単位">【選択肢】!$G$3:$G$4</definedName>
    <definedName name="H1.構成員一覧の分類_農業者">【選択肢】!$H$3:$H$6</definedName>
    <definedName name="H2.構成員一覧の分類_農業者以外団体">【選択肢】!$H$8:$H$15</definedName>
    <definedName name="Ｉ.金銭出納簿の区分">【選択肢】!$I$3:$I$4</definedName>
    <definedName name="Ｊ.金銭出納簿の収支の分類">【選択肢】!$J$3:$J$10</definedName>
    <definedName name="K.農村環境保全活動">【選択肢】!$Q$44:$Q$56</definedName>
    <definedName name="L.増進活動">【選択肢】!$R$57:$R$64</definedName>
    <definedName name="M.長寿命化">【選択肢】!$S$66:$S$86</definedName>
    <definedName name="_xlnm.Print_Area" localSheetId="1">【取組番号早見表】!$A$1:$D$117</definedName>
    <definedName name="_xlnm.Print_Area" localSheetId="2">'【取組番号表】 '!$A$1:$F$218</definedName>
    <definedName name="_xlnm.Print_Area" localSheetId="3">【選択肢】!$K$1:$V$100</definedName>
    <definedName name="_xlnm.Print_Area" localSheetId="0">'様式1-7号'!$A$1:$N$131</definedName>
    <definedName name="_xlnm.Print_Titles" localSheetId="0">'様式1-7号'!$7:$7</definedName>
    <definedName name="Z_4D33B020_8F18_431B_BFB6_22453331905E_.wvu.PrintArea" localSheetId="0" hidden="1">'様式1-7号'!$A$1:$L$131</definedName>
    <definedName name="ため池">【選択肢】!$U$66:$U$69</definedName>
    <definedName name="水路">【選択肢】!$S$66:$S$74</definedName>
    <definedName name="農地">【選択肢】!$V$66:$V$71</definedName>
    <definedName name="農道">【選択肢】!$T$66:$T$71</definedName>
  </definedNames>
  <calcPr calcId="152511"/>
</workbook>
</file>

<file path=xl/calcChain.xml><?xml version="1.0" encoding="utf-8"?>
<calcChain xmlns="http://schemas.openxmlformats.org/spreadsheetml/2006/main">
  <c r="P39" i="30" l="1"/>
  <c r="P72" i="30"/>
  <c r="P73" i="30"/>
  <c r="P74" i="30"/>
  <c r="P75" i="30"/>
  <c r="P76" i="30"/>
  <c r="P77" i="30"/>
  <c r="P78" i="30"/>
  <c r="P79" i="30"/>
  <c r="P80" i="30"/>
  <c r="P81" i="30"/>
  <c r="P82" i="30"/>
  <c r="P83" i="30"/>
  <c r="P84" i="30"/>
  <c r="P85" i="30"/>
  <c r="P86" i="30"/>
  <c r="P87" i="30"/>
  <c r="P88" i="30"/>
  <c r="P89" i="30"/>
  <c r="P90" i="30"/>
  <c r="P91" i="30"/>
  <c r="P92" i="30"/>
  <c r="P93" i="30"/>
  <c r="P94" i="30"/>
  <c r="P95" i="30"/>
  <c r="I8" i="15" l="1"/>
  <c r="I9" i="15" s="1"/>
  <c r="I10" i="15" s="1"/>
  <c r="I11" i="15" s="1"/>
  <c r="I12" i="15" s="1"/>
  <c r="I13" i="15" s="1"/>
  <c r="I14" i="15" s="1"/>
  <c r="I15" i="15" s="1"/>
  <c r="I16" i="15" s="1"/>
  <c r="I17" i="15" s="1"/>
  <c r="I18" i="15" s="1"/>
  <c r="I19" i="15" s="1"/>
  <c r="I20" i="15" s="1"/>
  <c r="K114" i="15"/>
  <c r="K115" i="15"/>
  <c r="K116" i="15"/>
  <c r="H105" i="15"/>
  <c r="I21" i="15" l="1"/>
  <c r="I22" i="15" s="1"/>
  <c r="I23" i="15" s="1"/>
  <c r="I24" i="15" s="1"/>
  <c r="I25" i="15" s="1"/>
  <c r="I26" i="15" s="1"/>
  <c r="I27" i="15" s="1"/>
  <c r="I28" i="15" s="1"/>
  <c r="I29" i="15" s="1"/>
  <c r="I30" i="15" s="1"/>
  <c r="I31" i="15" s="1"/>
  <c r="I32" i="15" s="1"/>
  <c r="I33" i="15" s="1"/>
  <c r="I34" i="15" s="1"/>
  <c r="I35" i="15" s="1"/>
  <c r="I36" i="15" s="1"/>
  <c r="I37" i="15" s="1"/>
  <c r="I38" i="15" s="1"/>
  <c r="I39" i="15" s="1"/>
  <c r="I40" i="15" s="1"/>
  <c r="I41" i="15" s="1"/>
  <c r="I42" i="15" s="1"/>
  <c r="I43" i="15" s="1"/>
  <c r="I44" i="15" s="1"/>
  <c r="I45" i="15" s="1"/>
  <c r="I46" i="15" s="1"/>
  <c r="I47" i="15" s="1"/>
  <c r="I48" i="15" s="1"/>
  <c r="I49" i="15" s="1"/>
  <c r="I50" i="15" s="1"/>
  <c r="I51" i="15" s="1"/>
  <c r="I52" i="15" s="1"/>
  <c r="I53" i="15" s="1"/>
  <c r="I54" i="15" s="1"/>
  <c r="I55" i="15" s="1"/>
  <c r="I56" i="15" s="1"/>
  <c r="I57" i="15" s="1"/>
  <c r="I58" i="15" s="1"/>
  <c r="I59" i="15" s="1"/>
  <c r="I60" i="15" s="1"/>
  <c r="I61" i="15" s="1"/>
  <c r="I62" i="15" s="1"/>
  <c r="I63" i="15" s="1"/>
  <c r="I64" i="15" s="1"/>
  <c r="I65" i="15" s="1"/>
  <c r="I66" i="15" s="1"/>
  <c r="I67" i="15" s="1"/>
  <c r="I68" i="15" s="1"/>
  <c r="I69" i="15" s="1"/>
  <c r="I70" i="15" s="1"/>
  <c r="I71" i="15" l="1"/>
  <c r="I72" i="15" l="1"/>
  <c r="I73" i="15" s="1"/>
  <c r="I74" i="15" s="1"/>
  <c r="I75" i="15" s="1"/>
  <c r="I76" i="15" s="1"/>
  <c r="I77" i="15" s="1"/>
  <c r="I78" i="15" s="1"/>
  <c r="I79" i="15" s="1"/>
  <c r="I80" i="15" s="1"/>
  <c r="I81" i="15" l="1"/>
  <c r="I82" i="15" s="1"/>
  <c r="I83" i="15" s="1"/>
  <c r="I84" i="15" s="1"/>
  <c r="I85" i="15" s="1"/>
  <c r="I86" i="15" s="1"/>
  <c r="I87" i="15" s="1"/>
  <c r="P6" i="30" l="1"/>
  <c r="E116" i="15" l="1"/>
  <c r="P71" i="30" l="1"/>
  <c r="P70" i="30"/>
  <c r="P69" i="30"/>
  <c r="P68" i="30"/>
  <c r="P67" i="30"/>
  <c r="P66" i="30"/>
  <c r="P65"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8" i="30"/>
  <c r="P37" i="30"/>
  <c r="P36" i="30"/>
  <c r="P35" i="30"/>
  <c r="P34" i="30"/>
  <c r="P33" i="30"/>
  <c r="P32" i="30"/>
  <c r="P31" i="30"/>
  <c r="P30" i="30"/>
  <c r="P29" i="30"/>
  <c r="P28" i="30"/>
  <c r="P27" i="30"/>
  <c r="P26" i="30"/>
  <c r="P25" i="30"/>
  <c r="P24" i="30"/>
  <c r="P23" i="30"/>
  <c r="P22" i="30"/>
  <c r="P21" i="30"/>
  <c r="P20" i="30"/>
  <c r="P19" i="30"/>
  <c r="P18" i="30"/>
  <c r="P17" i="30"/>
  <c r="P16" i="30"/>
  <c r="P15" i="30"/>
  <c r="P14" i="30"/>
  <c r="P13" i="30"/>
  <c r="P12" i="30"/>
  <c r="P11" i="30"/>
  <c r="P10" i="30"/>
  <c r="P9" i="30"/>
  <c r="P8" i="30"/>
  <c r="P7" i="30"/>
  <c r="G105" i="15"/>
  <c r="J118" i="15"/>
  <c r="J117" i="15"/>
  <c r="J116" i="15"/>
  <c r="J115" i="15"/>
  <c r="J114" i="15"/>
  <c r="I113" i="15"/>
  <c r="I112" i="15"/>
  <c r="I111" i="15"/>
  <c r="E118" i="15"/>
  <c r="E117" i="15"/>
  <c r="E115" i="15"/>
  <c r="E114" i="15"/>
  <c r="D113" i="15"/>
  <c r="D112" i="15"/>
  <c r="D111" i="15"/>
  <c r="K118" i="15"/>
  <c r="K117" i="15"/>
  <c r="I120" i="15" l="1"/>
  <c r="D120" i="15"/>
  <c r="E119" i="15" s="1"/>
  <c r="I105" i="15"/>
  <c r="J119" i="15" l="1"/>
  <c r="E120" i="15"/>
  <c r="J120" i="15" l="1"/>
  <c r="I88" i="15" l="1"/>
  <c r="I89" i="15" l="1"/>
  <c r="I90" i="15" l="1"/>
  <c r="I91" i="15" l="1"/>
  <c r="I92" i="15" l="1"/>
  <c r="I93" i="15" l="1"/>
  <c r="I94" i="15" l="1"/>
  <c r="I95" i="15" l="1"/>
  <c r="I96" i="15" s="1"/>
  <c r="I97" i="15" l="1"/>
  <c r="I98" i="15" l="1"/>
  <c r="I99" i="15" l="1"/>
  <c r="I100" i="15" s="1"/>
  <c r="I101" i="15" l="1"/>
  <c r="I102" i="15" l="1"/>
  <c r="I103" i="15" l="1"/>
</calcChain>
</file>

<file path=xl/sharedStrings.xml><?xml version="1.0" encoding="utf-8"?>
<sst xmlns="http://schemas.openxmlformats.org/spreadsheetml/2006/main" count="1091" uniqueCount="632">
  <si>
    <t>返還</t>
    <rPh sb="0" eb="2">
      <t>ヘンカン</t>
    </rPh>
    <phoneticPr fontId="2"/>
  </si>
  <si>
    <t>購入・リース費</t>
    <rPh sb="0" eb="2">
      <t>コウニュウ</t>
    </rPh>
    <rPh sb="6" eb="7">
      <t>ヒ</t>
    </rPh>
    <phoneticPr fontId="2"/>
  </si>
  <si>
    <t>外注費</t>
    <rPh sb="0" eb="3">
      <t>ガイチュウヒ</t>
    </rPh>
    <phoneticPr fontId="2"/>
  </si>
  <si>
    <t>広報活動</t>
    <rPh sb="0" eb="2">
      <t>コウホウ</t>
    </rPh>
    <rPh sb="2" eb="4">
      <t>カツドウ</t>
    </rPh>
    <phoneticPr fontId="2"/>
  </si>
  <si>
    <t>○</t>
    <phoneticPr fontId="2"/>
  </si>
  <si>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</si>
  <si>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</si>
  <si>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</si>
  <si>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</si>
  <si>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</si>
  <si>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</si>
  <si>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（円）</t>
    <rPh sb="1" eb="2">
      <t>エン</t>
    </rPh>
    <phoneticPr fontId="2"/>
  </si>
  <si>
    <t>項目</t>
    <rPh sb="0" eb="2">
      <t>コウモク</t>
    </rPh>
    <phoneticPr fontId="2"/>
  </si>
  <si>
    <t>金額</t>
    <rPh sb="0" eb="2">
      <t>キンガク</t>
    </rPh>
    <phoneticPr fontId="2"/>
  </si>
  <si>
    <t>番号</t>
    <rPh sb="0" eb="2">
      <t>バンゴウ</t>
    </rPh>
    <phoneticPr fontId="10"/>
  </si>
  <si>
    <t>日当</t>
    <rPh sb="0" eb="2">
      <t>ニットウ</t>
    </rPh>
    <phoneticPr fontId="10"/>
  </si>
  <si>
    <t>活動参加者に対して支払った日当</t>
    <rPh sb="0" eb="2">
      <t>カツドウ</t>
    </rPh>
    <rPh sb="2" eb="5">
      <t>サンカシャ</t>
    </rPh>
    <rPh sb="6" eb="7">
      <t>タイ</t>
    </rPh>
    <rPh sb="9" eb="11">
      <t>シハラ</t>
    </rPh>
    <rPh sb="13" eb="15">
      <t>ニットウ</t>
    </rPh>
    <phoneticPr fontId="10"/>
  </si>
  <si>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</si>
  <si>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</si>
  <si>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</si>
  <si>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</si>
  <si>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</si>
  <si>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</si>
  <si>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</si>
  <si>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</si>
  <si>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</si>
  <si>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</si>
  <si>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</si>
  <si>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</si>
  <si>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</si>
  <si>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10"/>
  </si>
  <si>
    <t>■</t>
    <phoneticPr fontId="2"/>
  </si>
  <si>
    <t>□</t>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</si>
  <si>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</si>
  <si>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</si>
  <si>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</si>
  <si>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</si>
  <si>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</si>
  <si>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</si>
  <si>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</si>
  <si>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</si>
  <si>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</si>
  <si>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</si>
  <si>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【農地維持活動】</t>
    <rPh sb="1" eb="3">
      <t>ノウチ</t>
    </rPh>
    <rPh sb="3" eb="5">
      <t>イジ</t>
    </rPh>
    <rPh sb="5" eb="7">
      <t>カツドウ</t>
    </rPh>
    <phoneticPr fontId="9"/>
  </si>
  <si>
    <t>1．地域資源の基礎的な保全活動</t>
    <phoneticPr fontId="9"/>
  </si>
  <si>
    <t>活動項目</t>
  </si>
  <si>
    <t>取組</t>
    <rPh sb="0" eb="2">
      <t>トリクミ</t>
    </rPh>
    <phoneticPr fontId="9"/>
  </si>
  <si>
    <t>点検</t>
  </si>
  <si>
    <t>点検</t>
    <rPh sb="0" eb="2">
      <t>テンケン</t>
    </rPh>
    <phoneticPr fontId="9"/>
  </si>
  <si>
    <t>計画策定</t>
    <rPh sb="0" eb="2">
      <t>ケイカク</t>
    </rPh>
    <rPh sb="2" eb="4">
      <t>サクテイ</t>
    </rPh>
    <phoneticPr fontId="9"/>
  </si>
  <si>
    <t>年度活動計画の策定</t>
    <rPh sb="0" eb="2">
      <t>ネンド</t>
    </rPh>
    <rPh sb="2" eb="4">
      <t>カツドウ</t>
    </rPh>
    <rPh sb="4" eb="6">
      <t>ケイカク</t>
    </rPh>
    <rPh sb="7" eb="9">
      <t>サクテイ</t>
    </rPh>
    <phoneticPr fontId="9"/>
  </si>
  <si>
    <t>研修</t>
    <rPh sb="0" eb="2">
      <t>ケンシュウ</t>
    </rPh>
    <phoneticPr fontId="9"/>
  </si>
  <si>
    <t>実践活動</t>
    <rPh sb="0" eb="2">
      <t>ジッセン</t>
    </rPh>
    <rPh sb="2" eb="4">
      <t>カツドウ</t>
    </rPh>
    <phoneticPr fontId="9"/>
  </si>
  <si>
    <t>農用地</t>
    <rPh sb="1" eb="3">
      <t>ヨウチ</t>
    </rPh>
    <phoneticPr fontId="9"/>
  </si>
  <si>
    <t>水路</t>
    <phoneticPr fontId="9"/>
  </si>
  <si>
    <t>農道</t>
    <rPh sb="1" eb="2">
      <t>ミチ</t>
    </rPh>
    <phoneticPr fontId="9"/>
  </si>
  <si>
    <t>ため池</t>
    <rPh sb="2" eb="3">
      <t>イケ</t>
    </rPh>
    <phoneticPr fontId="9"/>
  </si>
  <si>
    <t>共通</t>
    <rPh sb="0" eb="2">
      <t>キョウツウ</t>
    </rPh>
    <phoneticPr fontId="9"/>
  </si>
  <si>
    <t>異常気象時の対応</t>
    <rPh sb="0" eb="2">
      <t>イジョウ</t>
    </rPh>
    <rPh sb="2" eb="5">
      <t>キショウジ</t>
    </rPh>
    <rPh sb="6" eb="8">
      <t>タイオウ</t>
    </rPh>
    <phoneticPr fontId="9"/>
  </si>
  <si>
    <t>２．地域資源の適切な保全管理のための推進活動</t>
    <phoneticPr fontId="9"/>
  </si>
  <si>
    <t>取組</t>
  </si>
  <si>
    <t>地域資源の適切な保全管理のための推進活動</t>
    <phoneticPr fontId="9"/>
  </si>
  <si>
    <t>【資源向上活動（地域資源の質的向上を図る共同活動）】</t>
    <phoneticPr fontId="9"/>
  </si>
  <si>
    <t>１．施設の軽微な補修</t>
    <phoneticPr fontId="9"/>
  </si>
  <si>
    <t>機能診断</t>
  </si>
  <si>
    <t>農用地の機能診断</t>
    <rPh sb="4" eb="6">
      <t>キノウ</t>
    </rPh>
    <rPh sb="6" eb="8">
      <t>シンダン</t>
    </rPh>
    <phoneticPr fontId="9"/>
  </si>
  <si>
    <t>水路の機能診断</t>
    <rPh sb="3" eb="5">
      <t>キノウ</t>
    </rPh>
    <rPh sb="5" eb="7">
      <t>シンダン</t>
    </rPh>
    <phoneticPr fontId="9"/>
  </si>
  <si>
    <t>農道の機能診断</t>
    <rPh sb="3" eb="5">
      <t>キノウ</t>
    </rPh>
    <rPh sb="5" eb="7">
      <t>シンダン</t>
    </rPh>
    <phoneticPr fontId="9"/>
  </si>
  <si>
    <t>ため池の機能診断</t>
    <rPh sb="4" eb="6">
      <t>キノウ</t>
    </rPh>
    <rPh sb="6" eb="8">
      <t>シンダン</t>
    </rPh>
    <phoneticPr fontId="9"/>
  </si>
  <si>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9"/>
  </si>
  <si>
    <t>農用地</t>
    <rPh sb="0" eb="3">
      <t>ノウヨウチ</t>
    </rPh>
    <phoneticPr fontId="9"/>
  </si>
  <si>
    <t>農用地の軽微な補修等</t>
    <rPh sb="0" eb="3">
      <t>ノウヨウチ</t>
    </rPh>
    <rPh sb="4" eb="6">
      <t>ケイビ</t>
    </rPh>
    <rPh sb="7" eb="9">
      <t>ホシュウ</t>
    </rPh>
    <rPh sb="9" eb="10">
      <t>トウ</t>
    </rPh>
    <phoneticPr fontId="9"/>
  </si>
  <si>
    <t>水路</t>
    <rPh sb="0" eb="2">
      <t>スイロ</t>
    </rPh>
    <phoneticPr fontId="9"/>
  </si>
  <si>
    <t>水路の軽微な補修等</t>
    <rPh sb="0" eb="2">
      <t>スイロ</t>
    </rPh>
    <rPh sb="3" eb="5">
      <t>ケイビ</t>
    </rPh>
    <rPh sb="6" eb="8">
      <t>ホシュウ</t>
    </rPh>
    <rPh sb="8" eb="9">
      <t>トウ</t>
    </rPh>
    <phoneticPr fontId="9"/>
  </si>
  <si>
    <t>農道</t>
    <rPh sb="0" eb="2">
      <t>ノウドウ</t>
    </rPh>
    <phoneticPr fontId="9"/>
  </si>
  <si>
    <t>農道の軽微な補修等</t>
    <rPh sb="3" eb="5">
      <t>ケイビ</t>
    </rPh>
    <rPh sb="6" eb="8">
      <t>ホシュウ</t>
    </rPh>
    <rPh sb="8" eb="9">
      <t>トウ</t>
    </rPh>
    <phoneticPr fontId="9"/>
  </si>
  <si>
    <t>ため池の軽微な補修等</t>
    <rPh sb="2" eb="3">
      <t>イケ</t>
    </rPh>
    <rPh sb="4" eb="6">
      <t>ケイビ</t>
    </rPh>
    <rPh sb="7" eb="9">
      <t>ホシュウ</t>
    </rPh>
    <rPh sb="9" eb="10">
      <t>トウ</t>
    </rPh>
    <phoneticPr fontId="9"/>
  </si>
  <si>
    <t>２．農村環境保全活動</t>
    <phoneticPr fontId="9"/>
  </si>
  <si>
    <t>テーマ</t>
  </si>
  <si>
    <t>水質保全</t>
  </si>
  <si>
    <t>景観形成・生活環境保全</t>
    <phoneticPr fontId="9"/>
  </si>
  <si>
    <t>水田貯留機能増進・地下水かん養</t>
    <phoneticPr fontId="9"/>
  </si>
  <si>
    <t>資源循環</t>
  </si>
  <si>
    <t>水質保全</t>
    <rPh sb="0" eb="2">
      <t>スイシツ</t>
    </rPh>
    <rPh sb="2" eb="4">
      <t>ホゼン</t>
    </rPh>
    <phoneticPr fontId="9"/>
  </si>
  <si>
    <t>景観形成・生活環境保全</t>
    <phoneticPr fontId="9"/>
  </si>
  <si>
    <t>啓発・普及</t>
    <rPh sb="0" eb="2">
      <t>ケイハツ</t>
    </rPh>
    <rPh sb="3" eb="5">
      <t>フキュウ</t>
    </rPh>
    <phoneticPr fontId="9"/>
  </si>
  <si>
    <t>３．多面的機能の増進を図る活動</t>
    <phoneticPr fontId="9"/>
  </si>
  <si>
    <t>多面的機能の増進を図る活動</t>
  </si>
  <si>
    <t>【資源向上活動（施設の長寿命化のための活動）】</t>
    <rPh sb="8" eb="10">
      <t>シセツ</t>
    </rPh>
    <rPh sb="11" eb="15">
      <t>チョウジュミョウカ</t>
    </rPh>
    <phoneticPr fontId="9"/>
  </si>
  <si>
    <t>活動項目</t>
    <rPh sb="0" eb="2">
      <t>カツドウ</t>
    </rPh>
    <rPh sb="2" eb="4">
      <t>コウモク</t>
    </rPh>
    <phoneticPr fontId="9"/>
  </si>
  <si>
    <t>-</t>
    <phoneticPr fontId="9"/>
  </si>
  <si>
    <t>事務処理</t>
    <rPh sb="0" eb="2">
      <t>ジム</t>
    </rPh>
    <rPh sb="2" eb="4">
      <t>ショリ</t>
    </rPh>
    <phoneticPr fontId="9"/>
  </si>
  <si>
    <t>会議</t>
    <rPh sb="0" eb="2">
      <t>カイギ</t>
    </rPh>
    <phoneticPr fontId="9"/>
  </si>
  <si>
    <t>農地維持</t>
    <rPh sb="0" eb="2">
      <t>ノウチ</t>
    </rPh>
    <rPh sb="2" eb="4">
      <t>イジ</t>
    </rPh>
    <phoneticPr fontId="9"/>
  </si>
  <si>
    <t>推進活動</t>
    <rPh sb="0" eb="2">
      <t>スイシン</t>
    </rPh>
    <rPh sb="2" eb="4">
      <t>カツドウ</t>
    </rPh>
    <phoneticPr fontId="9"/>
  </si>
  <si>
    <t>機能診断</t>
    <rPh sb="0" eb="2">
      <t>キノウ</t>
    </rPh>
    <rPh sb="2" eb="4">
      <t>シンダン</t>
    </rPh>
    <phoneticPr fontId="9"/>
  </si>
  <si>
    <t>生態系保全</t>
    <rPh sb="0" eb="3">
      <t>セイタイケイ</t>
    </rPh>
    <rPh sb="3" eb="5">
      <t>ホゼン</t>
    </rPh>
    <phoneticPr fontId="9"/>
  </si>
  <si>
    <t>景観形成・生活環境保全</t>
    <rPh sb="0" eb="2">
      <t>ケイカン</t>
    </rPh>
    <rPh sb="2" eb="4">
      <t>ケイセイ</t>
    </rPh>
    <rPh sb="5" eb="7">
      <t>セイカツ</t>
    </rPh>
    <rPh sb="7" eb="9">
      <t>カンキョウ</t>
    </rPh>
    <rPh sb="9" eb="11">
      <t>ホゼン</t>
    </rPh>
    <phoneticPr fontId="9"/>
  </si>
  <si>
    <t>資源循環</t>
    <rPh sb="0" eb="2">
      <t>シゲン</t>
    </rPh>
    <rPh sb="2" eb="4">
      <t>ジュンカン</t>
    </rPh>
    <phoneticPr fontId="9"/>
  </si>
  <si>
    <t>その他</t>
    <rPh sb="2" eb="3">
      <t>タ</t>
    </rPh>
    <phoneticPr fontId="9"/>
  </si>
  <si>
    <t>畑からの土砂流出対策</t>
    <rPh sb="0" eb="1">
      <t>ハタケ</t>
    </rPh>
    <rPh sb="4" eb="6">
      <t>ドシャ</t>
    </rPh>
    <rPh sb="6" eb="8">
      <t>リュウシュツ</t>
    </rPh>
    <rPh sb="8" eb="10">
      <t>タイサク</t>
    </rPh>
    <phoneticPr fontId="9"/>
  </si>
  <si>
    <t>啓発・普及活動</t>
    <rPh sb="0" eb="2">
      <t>ケイハツ</t>
    </rPh>
    <rPh sb="3" eb="5">
      <t>フキュウ</t>
    </rPh>
    <rPh sb="5" eb="7">
      <t>カツドウ</t>
    </rPh>
    <phoneticPr fontId="9"/>
  </si>
  <si>
    <t>増進活動</t>
    <rPh sb="0" eb="2">
      <t>ゾウシン</t>
    </rPh>
    <rPh sb="2" eb="4">
      <t>カツドウ</t>
    </rPh>
    <phoneticPr fontId="9"/>
  </si>
  <si>
    <t>都道府県、市町村が特に認める活動</t>
    <rPh sb="0" eb="4">
      <t>トドウフケン</t>
    </rPh>
    <rPh sb="5" eb="8">
      <t>シチョウソン</t>
    </rPh>
    <rPh sb="9" eb="10">
      <t>トク</t>
    </rPh>
    <rPh sb="11" eb="12">
      <t>ミト</t>
    </rPh>
    <rPh sb="14" eb="16">
      <t>カツドウ</t>
    </rPh>
    <phoneticPr fontId="9"/>
  </si>
  <si>
    <t>広報活動</t>
    <rPh sb="0" eb="2">
      <t>コウホウ</t>
    </rPh>
    <rPh sb="2" eb="4">
      <t>カツドウ</t>
    </rPh>
    <phoneticPr fontId="9"/>
  </si>
  <si>
    <t>長寿命化</t>
    <rPh sb="0" eb="4">
      <t>チョウジュミョウカ</t>
    </rPh>
    <phoneticPr fontId="9"/>
  </si>
  <si>
    <t>その他支出</t>
    <rPh sb="2" eb="3">
      <t>タ</t>
    </rPh>
    <rPh sb="3" eb="5">
      <t>シシュツ</t>
    </rPh>
    <phoneticPr fontId="2"/>
  </si>
  <si>
    <t>水田貯留・地下水かん養</t>
    <rPh sb="0" eb="2">
      <t>スイデン</t>
    </rPh>
    <rPh sb="2" eb="4">
      <t>チョリュウ</t>
    </rPh>
    <rPh sb="5" eb="8">
      <t>チカスイ</t>
    </rPh>
    <rPh sb="10" eb="11">
      <t>ヨウ</t>
    </rPh>
    <phoneticPr fontId="9"/>
  </si>
  <si>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</si>
  <si>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</si>
  <si>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</si>
  <si>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10"/>
  </si>
  <si>
    <t>支払区分</t>
    <rPh sb="0" eb="2">
      <t>シハライ</t>
    </rPh>
    <rPh sb="2" eb="4">
      <t>クブン</t>
    </rPh>
    <phoneticPr fontId="2"/>
  </si>
  <si>
    <t>返還金</t>
    <rPh sb="0" eb="2">
      <t>ヘンカン</t>
    </rPh>
    <rPh sb="2" eb="3">
      <t>キン</t>
    </rPh>
    <phoneticPr fontId="10"/>
  </si>
  <si>
    <t>生物多様性保全計画の策定</t>
  </si>
  <si>
    <t>水質保全計画、農地保全計画の策定</t>
    <rPh sb="7" eb="9">
      <t>ノウチ</t>
    </rPh>
    <rPh sb="9" eb="11">
      <t>ホゼン</t>
    </rPh>
    <rPh sb="11" eb="13">
      <t>ケイカク</t>
    </rPh>
    <rPh sb="14" eb="16">
      <t>サクテイ</t>
    </rPh>
    <phoneticPr fontId="9"/>
  </si>
  <si>
    <t>景観形成計画、生活環境保全計画の策定</t>
    <rPh sb="4" eb="6">
      <t>ケイカク</t>
    </rPh>
    <phoneticPr fontId="9"/>
  </si>
  <si>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9"/>
  </si>
  <si>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</si>
  <si>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</si>
  <si>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</si>
  <si>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</si>
  <si>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</si>
  <si>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</si>
  <si>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9"/>
  </si>
  <si>
    <t>地域資源の活用・資源循環活動</t>
  </si>
  <si>
    <t>会議など</t>
    <rPh sb="0" eb="2">
      <t>カイギ</t>
    </rPh>
    <phoneticPr fontId="9"/>
  </si>
  <si>
    <t>遊休農地の有効活用</t>
  </si>
  <si>
    <t>地域住民による直営施工</t>
  </si>
  <si>
    <t>防災・減災力の強化</t>
  </si>
  <si>
    <t>農村環境保全活動の幅広い展開</t>
  </si>
  <si>
    <t>農村文化の伝承を通じた農村コミュニティの強化</t>
  </si>
  <si>
    <t>資源向上（長寿命化）</t>
    <rPh sb="0" eb="2">
      <t>シゲン</t>
    </rPh>
    <rPh sb="2" eb="4">
      <t>コウジョウ</t>
    </rPh>
    <rPh sb="5" eb="9">
      <t>チョウジュミョウカ</t>
    </rPh>
    <phoneticPr fontId="10"/>
  </si>
  <si>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</si>
  <si>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</si>
  <si>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</si>
  <si>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費目</t>
    <rPh sb="0" eb="2">
      <t>ヒモク</t>
    </rPh>
    <phoneticPr fontId="10"/>
  </si>
  <si>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10"/>
  </si>
  <si>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</si>
  <si>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</si>
  <si>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</si>
  <si>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</si>
  <si>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</si>
  <si>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</si>
  <si>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</si>
  <si>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</si>
  <si>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</si>
  <si>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</si>
  <si>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</si>
  <si>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</si>
  <si>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</si>
  <si>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</si>
  <si>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</si>
  <si>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</si>
  <si>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</si>
  <si>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</si>
  <si>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</si>
  <si>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</si>
  <si>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</si>
  <si>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</si>
  <si>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</si>
  <si>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</si>
  <si>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</si>
  <si>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</si>
  <si>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</si>
  <si>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</si>
  <si>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</si>
  <si>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</si>
  <si>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</si>
  <si>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</si>
  <si>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</si>
  <si>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</si>
  <si>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</si>
  <si>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</si>
  <si>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</si>
  <si>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</si>
  <si>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</si>
  <si>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</si>
  <si>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</si>
  <si>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</si>
  <si>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</si>
  <si>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</si>
  <si>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</si>
  <si>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</si>
  <si>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</si>
  <si>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</si>
  <si>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</si>
  <si>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</si>
  <si>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</si>
  <si>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</si>
  <si>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</si>
  <si>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</si>
  <si>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</si>
  <si>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</si>
  <si>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</si>
  <si>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</si>
  <si>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</si>
  <si>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</si>
  <si>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</si>
  <si>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</si>
  <si>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</si>
  <si>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</si>
  <si>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</si>
  <si>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</si>
  <si>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</si>
  <si>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</si>
  <si>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</si>
  <si>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</si>
  <si>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</si>
  <si>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</si>
  <si>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</si>
  <si>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</si>
  <si>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</si>
  <si>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</si>
  <si>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</si>
  <si>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</si>
  <si>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</si>
  <si>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</si>
  <si>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</si>
  <si>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</si>
  <si>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</si>
  <si>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</si>
  <si>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</si>
  <si>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</si>
  <si>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</si>
  <si>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</si>
  <si>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</si>
  <si>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</si>
  <si>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</si>
  <si>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</si>
  <si>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</si>
  <si>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</si>
  <si>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</si>
  <si>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</si>
  <si>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</si>
  <si>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</si>
  <si>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</si>
  <si>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</si>
  <si>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</si>
  <si>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</si>
  <si>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</si>
  <si>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多面的機能支払交付金 金銭出納簿</t>
    <phoneticPr fontId="2"/>
  </si>
  <si>
    <t>この線より上に行を挿入してください。</t>
    <rPh sb="2" eb="3">
      <t>セン</t>
    </rPh>
    <rPh sb="5" eb="6">
      <t>ウエ</t>
    </rPh>
    <rPh sb="7" eb="8">
      <t>ギョウ</t>
    </rPh>
    <rPh sb="9" eb="11">
      <t>ソウニュウ</t>
    </rPh>
    <phoneticPr fontId="10"/>
  </si>
  <si>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</si>
  <si>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</si>
  <si>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9"/>
  </si>
  <si>
    <t>水路の更新等</t>
    <rPh sb="0" eb="2">
      <t>スイロ</t>
    </rPh>
    <rPh sb="3" eb="5">
      <t>コウシン</t>
    </rPh>
    <rPh sb="5" eb="6">
      <t>トウ</t>
    </rPh>
    <phoneticPr fontId="9"/>
  </si>
  <si>
    <t>農道の補修</t>
    <rPh sb="0" eb="2">
      <t>ノウドウ</t>
    </rPh>
    <rPh sb="3" eb="5">
      <t>ホシュウ</t>
    </rPh>
    <phoneticPr fontId="9"/>
  </si>
  <si>
    <t>農道の更新等</t>
    <rPh sb="0" eb="2">
      <t>ノウドウ</t>
    </rPh>
    <rPh sb="3" eb="5">
      <t>コウシン</t>
    </rPh>
    <rPh sb="5" eb="6">
      <t>トウ</t>
    </rPh>
    <phoneticPr fontId="9"/>
  </si>
  <si>
    <t>ため池の補修</t>
    <rPh sb="2" eb="3">
      <t>イケ</t>
    </rPh>
    <rPh sb="4" eb="6">
      <t>ホシュウ</t>
    </rPh>
    <phoneticPr fontId="9"/>
  </si>
  <si>
    <t>ため池（附帯施設）の更新等</t>
    <rPh sb="2" eb="3">
      <t>イケ</t>
    </rPh>
    <rPh sb="4" eb="6">
      <t>フタイ</t>
    </rPh>
    <rPh sb="6" eb="8">
      <t>シセツ</t>
    </rPh>
    <rPh sb="10" eb="12">
      <t>コウシン</t>
    </rPh>
    <rPh sb="12" eb="13">
      <t>トウ</t>
    </rPh>
    <phoneticPr fontId="9"/>
  </si>
  <si>
    <t>鳥獣害防護柵等の保守管理</t>
    <rPh sb="0" eb="2">
      <t>チョウジュウ</t>
    </rPh>
    <rPh sb="2" eb="3">
      <t>ガイ</t>
    </rPh>
    <rPh sb="3" eb="6">
      <t>ボウゴサク</t>
    </rPh>
    <rPh sb="6" eb="7">
      <t>トウ</t>
    </rPh>
    <rPh sb="8" eb="10">
      <t>ホシュ</t>
    </rPh>
    <rPh sb="10" eb="12">
      <t>カンリ</t>
    </rPh>
    <phoneticPr fontId="9"/>
  </si>
  <si>
    <t>路面の維持</t>
    <rPh sb="0" eb="2">
      <t>ロメン</t>
    </rPh>
    <rPh sb="3" eb="5">
      <t>イジ</t>
    </rPh>
    <phoneticPr fontId="9"/>
  </si>
  <si>
    <t>その他（生態系保全）</t>
    <rPh sb="2" eb="3">
      <t>タ</t>
    </rPh>
    <rPh sb="4" eb="7">
      <t>セイタイケイ</t>
    </rPh>
    <rPh sb="7" eb="9">
      <t>ホゼン</t>
    </rPh>
    <phoneticPr fontId="9"/>
  </si>
  <si>
    <t>その他（水質保全）</t>
    <rPh sb="2" eb="3">
      <t>タ</t>
    </rPh>
    <rPh sb="4" eb="6">
      <t>スイシツ</t>
    </rPh>
    <rPh sb="6" eb="8">
      <t>ホゼン</t>
    </rPh>
    <phoneticPr fontId="9"/>
  </si>
  <si>
    <t>その他（景観形成・生活環境保全）</t>
    <rPh sb="2" eb="3">
      <t>タ</t>
    </rPh>
    <rPh sb="4" eb="6">
      <t>ケイカン</t>
    </rPh>
    <rPh sb="6" eb="8">
      <t>ケイセイ</t>
    </rPh>
    <rPh sb="9" eb="11">
      <t>セイカツ</t>
    </rPh>
    <rPh sb="11" eb="13">
      <t>カンキョウ</t>
    </rPh>
    <rPh sb="13" eb="15">
      <t>ホゼン</t>
    </rPh>
    <phoneticPr fontId="9"/>
  </si>
  <si>
    <t>km</t>
    <phoneticPr fontId="1"/>
  </si>
  <si>
    <t>箇所</t>
    <rPh sb="0" eb="2">
      <t>カショ</t>
    </rPh>
    <phoneticPr fontId="1"/>
  </si>
  <si>
    <t>遊休農地発生防止のための保全管理</t>
    <phoneticPr fontId="9"/>
  </si>
  <si>
    <t>畦畔・法面・防風林の草刈り</t>
    <rPh sb="0" eb="2">
      <t>ケイハン</t>
    </rPh>
    <rPh sb="3" eb="5">
      <t>ノリメン</t>
    </rPh>
    <rPh sb="6" eb="9">
      <t>ボウフウリン</t>
    </rPh>
    <phoneticPr fontId="9"/>
  </si>
  <si>
    <t>水路の草刈り</t>
    <phoneticPr fontId="2"/>
  </si>
  <si>
    <t>水路の泥上げ</t>
    <phoneticPr fontId="2"/>
  </si>
  <si>
    <t>水路附帯施設の保守管理</t>
    <rPh sb="0" eb="2">
      <t>スイロ</t>
    </rPh>
    <rPh sb="2" eb="4">
      <t>フタイ</t>
    </rPh>
    <rPh sb="4" eb="6">
      <t>シセツ</t>
    </rPh>
    <rPh sb="7" eb="9">
      <t>ホシュ</t>
    </rPh>
    <phoneticPr fontId="9"/>
  </si>
  <si>
    <t>農道の草刈り</t>
    <rPh sb="0" eb="2">
      <t>ノウドウ</t>
    </rPh>
    <phoneticPr fontId="9"/>
  </si>
  <si>
    <t>農道側溝の泥上げ</t>
    <rPh sb="0" eb="2">
      <t>ノウドウ</t>
    </rPh>
    <rPh sb="2" eb="4">
      <t>ソッコウ</t>
    </rPh>
    <phoneticPr fontId="9"/>
  </si>
  <si>
    <t>ため池の草刈り</t>
    <phoneticPr fontId="2"/>
  </si>
  <si>
    <t>ため池の泥上げ</t>
    <phoneticPr fontId="2"/>
  </si>
  <si>
    <t>ため池附帯施設の保守管理</t>
    <rPh sb="2" eb="3">
      <t>イケ</t>
    </rPh>
    <rPh sb="3" eb="5">
      <t>フタイ</t>
    </rPh>
    <rPh sb="5" eb="7">
      <t>シセツ</t>
    </rPh>
    <rPh sb="8" eb="10">
      <t>ホシュ</t>
    </rPh>
    <phoneticPr fontId="9"/>
  </si>
  <si>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</si>
  <si>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</si>
  <si>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</si>
  <si>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</si>
  <si>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</si>
  <si>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</si>
  <si>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</si>
  <si>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</si>
  <si>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</si>
  <si>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</si>
  <si>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</si>
  <si>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</si>
  <si>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</si>
  <si>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</si>
  <si>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</si>
  <si>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</si>
  <si>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</si>
  <si>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</si>
  <si>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</si>
  <si>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</si>
  <si>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</si>
  <si>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</si>
  <si>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</si>
  <si>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</si>
  <si>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</si>
  <si>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</si>
  <si>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9"/>
  </si>
  <si>
    <t>　</t>
  </si>
  <si>
    <t>内　　容</t>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</si>
  <si>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</si>
  <si>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</si>
  <si>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9"/>
  </si>
  <si>
    <t>機能診断・計画策定</t>
    <rPh sb="0" eb="2">
      <t>キノウ</t>
    </rPh>
    <rPh sb="2" eb="4">
      <t>シンダン</t>
    </rPh>
    <rPh sb="5" eb="7">
      <t>ケイカク</t>
    </rPh>
    <rPh sb="7" eb="9">
      <t>サクテイ</t>
    </rPh>
    <phoneticPr fontId="9"/>
  </si>
  <si>
    <t>研修</t>
    <rPh sb="0" eb="2">
      <t>ケンシュウ</t>
    </rPh>
    <phoneticPr fontId="1"/>
  </si>
  <si>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</si>
  <si>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</si>
  <si>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</si>
  <si>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</si>
  <si>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</si>
  <si>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</si>
  <si>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</si>
  <si>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</si>
  <si>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</si>
  <si>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</si>
  <si>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</si>
  <si>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</si>
  <si>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</si>
  <si>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★「分類」欄は、分類番号（１～８）から選択してください。</t>
    <rPh sb="2" eb="4">
      <t>ブンルイ</t>
    </rPh>
    <rPh sb="5" eb="6">
      <t>ラン</t>
    </rPh>
    <rPh sb="8" eb="10">
      <t>ブンルイ</t>
    </rPh>
    <rPh sb="10" eb="12">
      <t>バンゴウ</t>
    </rPh>
    <rPh sb="19" eb="21">
      <t>センタク</t>
    </rPh>
    <phoneticPr fontId="10"/>
  </si>
  <si>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10"/>
  </si>
  <si>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</si>
  <si>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</si>
  <si>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</si>
  <si>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</si>
  <si>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</si>
  <si>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</si>
  <si>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</si>
  <si>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</si>
  <si>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</si>
  <si>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</si>
  <si>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</si>
  <si>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取組番号</t>
    <rPh sb="2" eb="4">
      <t>バンゴウ</t>
    </rPh>
    <phoneticPr fontId="9"/>
  </si>
  <si>
    <t>取組番号</t>
    <rPh sb="2" eb="4">
      <t>バンゴウ</t>
    </rPh>
    <phoneticPr fontId="2"/>
  </si>
  <si>
    <t>取組番号</t>
    <rPh sb="0" eb="2">
      <t>トリクミ</t>
    </rPh>
    <rPh sb="2" eb="4">
      <t>バンゴウ</t>
    </rPh>
    <phoneticPr fontId="9"/>
  </si>
  <si>
    <t>農業者の検討会の開催</t>
    <phoneticPr fontId="9"/>
  </si>
  <si>
    <t>農業者に対する意向調査、現地調査</t>
    <phoneticPr fontId="9"/>
  </si>
  <si>
    <t>不在村地主との連絡体制の整備等</t>
    <rPh sb="14" eb="15">
      <t>トウ</t>
    </rPh>
    <phoneticPr fontId="9"/>
  </si>
  <si>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</si>
  <si>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</si>
  <si>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9"/>
  </si>
  <si>
    <t>取組番号表</t>
    <rPh sb="0" eb="2">
      <t>トリクミ</t>
    </rPh>
    <rPh sb="2" eb="4">
      <t>バンゴウ</t>
    </rPh>
    <rPh sb="4" eb="5">
      <t>ヒョウ</t>
    </rPh>
    <phoneticPr fontId="2"/>
  </si>
  <si>
    <t>推進活動</t>
    <phoneticPr fontId="9"/>
  </si>
  <si>
    <t>増進活動</t>
    <phoneticPr fontId="2"/>
  </si>
  <si>
    <t>１（農地維持）</t>
    <rPh sb="2" eb="4">
      <t>ノウチ</t>
    </rPh>
    <rPh sb="4" eb="6">
      <t>イジ</t>
    </rPh>
    <phoneticPr fontId="2"/>
  </si>
  <si>
    <t>（地域資源の基礎的な保全活動）</t>
    <phoneticPr fontId="9"/>
  </si>
  <si>
    <t>（地域資源の適切な保全管理のための推進活動）</t>
    <phoneticPr fontId="9"/>
  </si>
  <si>
    <t>（施設の軽微な補修）</t>
    <phoneticPr fontId="9"/>
  </si>
  <si>
    <t>（農村環境保全活動）</t>
    <phoneticPr fontId="9"/>
  </si>
  <si>
    <t>（多面的機能の増進を図る活動）</t>
    <phoneticPr fontId="9"/>
  </si>
  <si>
    <t>地域住民等（集落外の住民・組織等も含む）との意見交換・ワークショップ・交流会の開催</t>
    <phoneticPr fontId="2"/>
  </si>
  <si>
    <t>景観形成・
生活環境保全</t>
    <phoneticPr fontId="9"/>
  </si>
  <si>
    <t>水田貯留機能増進・
地下水かん養</t>
    <phoneticPr fontId="9"/>
  </si>
  <si>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</si>
  <si>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</si>
  <si>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9"/>
  </si>
  <si>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</si>
  <si>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9"/>
  </si>
  <si>
    <t>遊休農地発生防止の
ための保全管理</t>
    <phoneticPr fontId="9"/>
  </si>
  <si>
    <t>畦畔・法面・防風林の
草刈り</t>
    <rPh sb="0" eb="2">
      <t>ケイハン</t>
    </rPh>
    <rPh sb="3" eb="5">
      <t>ノリメン</t>
    </rPh>
    <rPh sb="6" eb="9">
      <t>ボウフウリン</t>
    </rPh>
    <rPh sb="11" eb="13">
      <t>クサカ</t>
    </rPh>
    <phoneticPr fontId="9"/>
  </si>
  <si>
    <t>鳥獣害防護柵等の
保守管理</t>
    <rPh sb="0" eb="2">
      <t>チョウジュウ</t>
    </rPh>
    <rPh sb="2" eb="3">
      <t>ガイ</t>
    </rPh>
    <rPh sb="3" eb="6">
      <t>ボウゴサク</t>
    </rPh>
    <rPh sb="6" eb="7">
      <t>トウ</t>
    </rPh>
    <rPh sb="9" eb="11">
      <t>ホシュ</t>
    </rPh>
    <rPh sb="11" eb="13">
      <t>カンリ</t>
    </rPh>
    <phoneticPr fontId="9"/>
  </si>
  <si>
    <t>水路附帯施設の
保守管理</t>
    <rPh sb="0" eb="2">
      <t>スイロ</t>
    </rPh>
    <rPh sb="2" eb="4">
      <t>フタイ</t>
    </rPh>
    <rPh sb="4" eb="6">
      <t>シセツ</t>
    </rPh>
    <rPh sb="8" eb="10">
      <t>ホシュ</t>
    </rPh>
    <rPh sb="10" eb="12">
      <t>カンリ</t>
    </rPh>
    <phoneticPr fontId="9"/>
  </si>
  <si>
    <t>ため池附帯施設の
保守管理</t>
    <rPh sb="2" eb="3">
      <t>イケ</t>
    </rPh>
    <rPh sb="3" eb="5">
      <t>フタイ</t>
    </rPh>
    <rPh sb="5" eb="7">
      <t>シセツ</t>
    </rPh>
    <rPh sb="9" eb="11">
      <t>ホシュ</t>
    </rPh>
    <phoneticPr fontId="9"/>
  </si>
  <si>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</si>
  <si>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</si>
  <si>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</si>
  <si>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</si>
  <si>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</si>
  <si>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9"/>
  </si>
  <si>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</si>
  <si>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</si>
  <si>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9"/>
  </si>
  <si>
    <t>景観形成計画、
生活環境保全計画の策定</t>
    <rPh sb="4" eb="6">
      <t>ケイカク</t>
    </rPh>
    <phoneticPr fontId="9"/>
  </si>
  <si>
    <t>共同</t>
    <rPh sb="0" eb="2">
      <t>キョウドウ</t>
    </rPh>
    <phoneticPr fontId="9"/>
  </si>
  <si>
    <t>組織名：</t>
    <rPh sb="0" eb="3">
      <t>ソシキメイ</t>
    </rPh>
    <phoneticPr fontId="10"/>
  </si>
  <si>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
  </si>
  <si>
    <t>利子等、構成員による活動資金の立替金</t>
    <rPh sb="0" eb="2">
      <t>リシ</t>
    </rPh>
    <rPh sb="2" eb="3">
      <t>トウ</t>
    </rPh>
    <rPh sb="4" eb="7">
      <t>コウセイイン</t>
    </rPh>
    <rPh sb="10" eb="12">
      <t>カツドウ</t>
    </rPh>
    <rPh sb="12" eb="14">
      <t>シキン</t>
    </rPh>
    <rPh sb="15" eb="18">
      <t>タテカエキン</t>
    </rPh>
    <phoneticPr fontId="10"/>
  </si>
  <si>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10"/>
  </si>
  <si>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10"/>
  </si>
  <si>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2"/>
  </si>
  <si>
    <t xml:space="preserve">  次年度への持越（残高）</t>
    <rPh sb="2" eb="5">
      <t>ジネンド</t>
    </rPh>
    <rPh sb="7" eb="8">
      <t>モ</t>
    </rPh>
    <rPh sb="8" eb="9">
      <t>コ</t>
    </rPh>
    <rPh sb="10" eb="12">
      <t>ザンダカ</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</si>
  <si>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</si>
  <si>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</si>
  <si>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</si>
  <si>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</si>
  <si>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</si>
  <si>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</si>
  <si>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</si>
  <si>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</si>
  <si>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</si>
  <si>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</si>
  <si>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</si>
  <si>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</si>
  <si>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</si>
  <si>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</si>
  <si>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</si>
  <si>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</si>
  <si>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</si>
  <si>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</si>
  <si>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</si>
  <si>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</si>
  <si>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</si>
  <si>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</si>
  <si>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</si>
  <si>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</si>
  <si>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</si>
  <si>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</si>
  <si>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</si>
  <si>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</si>
  <si>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</si>
  <si>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</si>
  <si>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</si>
  <si>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</si>
  <si>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</si>
  <si>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</si>
  <si>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</si>
  <si>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</si>
  <si>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</si>
  <si>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</si>
  <si>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</si>
  <si>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</si>
  <si>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</si>
  <si>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</si>
  <si>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</si>
  <si>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</si>
  <si>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</si>
  <si>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</si>
  <si>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</si>
  <si>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</si>
  <si>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</si>
  <si>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</si>
  <si>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</si>
  <si>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</si>
  <si>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</si>
  <si>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</si>
  <si>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</si>
  <si>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</si>
  <si>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</si>
  <si>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</si>
  <si>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</si>
  <si>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</si>
  <si>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</si>
  <si>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</si>
  <si>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</si>
  <si>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</si>
  <si>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</si>
  <si>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</si>
  <si>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</si>
  <si>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</si>
  <si>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</si>
  <si>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</si>
  <si>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</si>
  <si>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</si>
  <si>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</si>
  <si>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</si>
  <si>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</si>
  <si>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</si>
  <si>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</si>
  <si>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</si>
  <si>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</si>
  <si>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</si>
  <si>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</si>
  <si>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</si>
  <si>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</si>
  <si>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</si>
  <si>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</si>
  <si>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9"/>
  </si>
  <si>
    <t>40 外来種の駆除（生態系保全）</t>
    <rPh sb="3" eb="6">
      <t>ガイライシュ</t>
    </rPh>
    <rPh sb="7" eb="9">
      <t>クジョ</t>
    </rPh>
    <rPh sb="10" eb="13">
      <t>セイタイケイ</t>
    </rPh>
    <rPh sb="13" eb="15">
      <t>ホゼン</t>
    </rPh>
    <phoneticPr fontId="9"/>
  </si>
  <si>
    <t>41 その他（生態系保全）</t>
    <rPh sb="5" eb="6">
      <t>タ</t>
    </rPh>
    <rPh sb="7" eb="10">
      <t>セイタイケイ</t>
    </rPh>
    <rPh sb="10" eb="12">
      <t>ホゼン</t>
    </rPh>
    <phoneticPr fontId="9"/>
  </si>
  <si>
    <t>42 水質モニタリングの実施・記録管理（水質保全）</t>
    <rPh sb="3" eb="5">
      <t>スイシツ</t>
    </rPh>
    <rPh sb="12" eb="14">
      <t>ジッシ</t>
    </rPh>
    <rPh sb="15" eb="17">
      <t>キロク</t>
    </rPh>
    <rPh sb="17" eb="19">
      <t>カンリ</t>
    </rPh>
    <rPh sb="20" eb="22">
      <t>スイシツ</t>
    </rPh>
    <rPh sb="22" eb="24">
      <t>ホゼン</t>
    </rPh>
    <phoneticPr fontId="9"/>
  </si>
  <si>
    <t>43 畑からの土砂流出対策（水質保全）</t>
    <rPh sb="3" eb="4">
      <t>ハタケ</t>
    </rPh>
    <rPh sb="7" eb="9">
      <t>ドシャ</t>
    </rPh>
    <rPh sb="9" eb="11">
      <t>リュウシュツ</t>
    </rPh>
    <rPh sb="11" eb="13">
      <t>タイサク</t>
    </rPh>
    <rPh sb="14" eb="16">
      <t>スイシツ</t>
    </rPh>
    <rPh sb="16" eb="18">
      <t>ホゼン</t>
    </rPh>
    <phoneticPr fontId="9"/>
  </si>
  <si>
    <t>44 その他（水質保全）</t>
    <rPh sb="5" eb="6">
      <t>タ</t>
    </rPh>
    <rPh sb="7" eb="9">
      <t>スイシツ</t>
    </rPh>
    <rPh sb="9" eb="11">
      <t>ホゼン</t>
    </rPh>
    <phoneticPr fontId="9"/>
  </si>
  <si>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9"/>
  </si>
  <si>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9"/>
  </si>
  <si>
    <t>47 その他（景観形成・生活環境保全）</t>
    <rPh sb="5" eb="6">
      <t>タ</t>
    </rPh>
    <rPh sb="7" eb="9">
      <t>ケイカン</t>
    </rPh>
    <rPh sb="9" eb="11">
      <t>ケイセイ</t>
    </rPh>
    <rPh sb="12" eb="14">
      <t>セイカツ</t>
    </rPh>
    <rPh sb="14" eb="16">
      <t>カンキョウ</t>
    </rPh>
    <rPh sb="16" eb="18">
      <t>ホゼン</t>
    </rPh>
    <phoneticPr fontId="9"/>
  </si>
  <si>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9"/>
  </si>
  <si>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9"/>
  </si>
  <si>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9"/>
  </si>
  <si>
    <t>51 啓発・普及活動</t>
    <phoneticPr fontId="1"/>
  </si>
  <si>
    <t>Ｋ.農村環境保全活動</t>
    <phoneticPr fontId="9"/>
  </si>
  <si>
    <t>Ｌ.増進活動</t>
    <phoneticPr fontId="9"/>
  </si>
  <si>
    <t>活動項目</t>
    <rPh sb="0" eb="2">
      <t>カツドウ</t>
    </rPh>
    <rPh sb="2" eb="4">
      <t>コウモク</t>
    </rPh>
    <phoneticPr fontId="1"/>
  </si>
  <si>
    <t>支払区分</t>
    <rPh sb="0" eb="2">
      <t>シハライ</t>
    </rPh>
    <rPh sb="2" eb="4">
      <t>クブン</t>
    </rPh>
    <phoneticPr fontId="9"/>
  </si>
  <si>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</si>
  <si>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</si>
  <si>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</si>
  <si>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</si>
  <si>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</si>
  <si>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</si>
  <si>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</si>
  <si>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</si>
  <si>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</si>
  <si>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</si>
  <si>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</si>
  <si>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</si>
  <si>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</si>
  <si>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</si>
  <si>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</si>
  <si>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</si>
  <si>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</si>
  <si>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</si>
  <si>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</si>
  <si>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</si>
  <si>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</si>
  <si>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</si>
  <si>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</si>
  <si>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</si>
  <si>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</si>
  <si>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</si>
  <si>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</si>
  <si>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</si>
  <si>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</si>
  <si>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</si>
  <si>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</si>
  <si>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</si>
  <si>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</si>
  <si>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</si>
  <si>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</si>
  <si>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</si>
  <si>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10"/>
  </si>
  <si>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</si>
  <si>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軽微な補修</t>
    <rPh sb="0" eb="2">
      <t>ケイビ</t>
    </rPh>
    <rPh sb="3" eb="5">
      <t>ホシュウ</t>
    </rPh>
    <phoneticPr fontId="9"/>
  </si>
  <si>
    <t>計画（環境）</t>
    <rPh sb="0" eb="2">
      <t>ケイカク</t>
    </rPh>
    <rPh sb="3" eb="5">
      <t>カンキョウ</t>
    </rPh>
    <phoneticPr fontId="9"/>
  </si>
  <si>
    <t>計画（診断）</t>
    <rPh sb="0" eb="2">
      <t>ケイカク</t>
    </rPh>
    <rPh sb="3" eb="5">
      <t>シンダン</t>
    </rPh>
    <phoneticPr fontId="9"/>
  </si>
  <si>
    <t>研修（事務）</t>
    <rPh sb="0" eb="2">
      <t>ケンシュウ</t>
    </rPh>
    <rPh sb="3" eb="5">
      <t>ジム</t>
    </rPh>
    <phoneticPr fontId="9"/>
  </si>
  <si>
    <t>研修（技術）</t>
    <rPh sb="0" eb="2">
      <t>ケンシュウ</t>
    </rPh>
    <rPh sb="3" eb="5">
      <t>ギジュツ</t>
    </rPh>
    <phoneticPr fontId="9"/>
  </si>
  <si>
    <t>農地</t>
    <rPh sb="0" eb="2">
      <t>ノウチ</t>
    </rPh>
    <phoneticPr fontId="1"/>
  </si>
  <si>
    <t>研修（技術）</t>
    <rPh sb="0" eb="2">
      <t>ケンシュウ</t>
    </rPh>
    <rPh sb="3" eb="5">
      <t>ギジュツ</t>
    </rPh>
    <phoneticPr fontId="2"/>
  </si>
  <si>
    <t>機能診断
・
計画策定</t>
    <rPh sb="0" eb="2">
      <t>キノウ</t>
    </rPh>
    <rPh sb="2" eb="4">
      <t>シンダン</t>
    </rPh>
    <rPh sb="7" eb="9">
      <t>ケイカク</t>
    </rPh>
    <rPh sb="9" eb="11">
      <t>サクテイ</t>
    </rPh>
    <phoneticPr fontId="9"/>
  </si>
  <si>
    <t>農地</t>
    <rPh sb="0" eb="2">
      <t>ノウチ</t>
    </rPh>
    <phoneticPr fontId="9"/>
  </si>
  <si>
    <t>農地（附帯施設）の補修</t>
    <rPh sb="0" eb="2">
      <t>ノウチ</t>
    </rPh>
    <rPh sb="3" eb="5">
      <t>フタイ</t>
    </rPh>
    <rPh sb="5" eb="7">
      <t>シセツ</t>
    </rPh>
    <rPh sb="9" eb="11">
      <t>ホシュウ</t>
    </rPh>
    <phoneticPr fontId="9"/>
  </si>
  <si>
    <t>実践活動
（軽微な補修）</t>
    <rPh sb="0" eb="2">
      <t>ジッセン</t>
    </rPh>
    <rPh sb="2" eb="4">
      <t>カツドウ</t>
    </rPh>
    <rPh sb="6" eb="8">
      <t>ケイビ</t>
    </rPh>
    <rPh sb="9" eb="11">
      <t>ホシュウ</t>
    </rPh>
    <phoneticPr fontId="9"/>
  </si>
  <si>
    <t>実践活動
（環境保全活動）</t>
    <rPh sb="0" eb="2">
      <t>ジッセン</t>
    </rPh>
    <rPh sb="2" eb="4">
      <t>カツドウ</t>
    </rPh>
    <rPh sb="6" eb="8">
      <t>カンキョウ</t>
    </rPh>
    <rPh sb="8" eb="10">
      <t>ホゼン</t>
    </rPh>
    <rPh sb="10" eb="12">
      <t>カツドウ</t>
    </rPh>
    <phoneticPr fontId="9"/>
  </si>
  <si>
    <t>除排雪、融雪剤の散布</t>
    <rPh sb="0" eb="1">
      <t>ノゾ</t>
    </rPh>
    <rPh sb="4" eb="6">
      <t>ユウセツ</t>
    </rPh>
    <rPh sb="6" eb="7">
      <t>ザイ</t>
    </rPh>
    <rPh sb="8" eb="10">
      <t>サンプ</t>
    </rPh>
    <phoneticPr fontId="2"/>
  </si>
  <si>
    <t>配水操作</t>
    <rPh sb="0" eb="1">
      <t>クバ</t>
    </rPh>
    <rPh sb="1" eb="2">
      <t>ミズ</t>
    </rPh>
    <rPh sb="2" eb="4">
      <t>ソウサ</t>
    </rPh>
    <phoneticPr fontId="2"/>
  </si>
  <si>
    <t>石張り水路などの自然環境型の施設の補修</t>
    <rPh sb="0" eb="1">
      <t>イシ</t>
    </rPh>
    <rPh sb="1" eb="2">
      <t>ハ</t>
    </rPh>
    <rPh sb="3" eb="5">
      <t>スイロ</t>
    </rPh>
    <rPh sb="8" eb="10">
      <t>シゼン</t>
    </rPh>
    <rPh sb="10" eb="13">
      <t>カンキョウガタ</t>
    </rPh>
    <rPh sb="14" eb="16">
      <t>シセツ</t>
    </rPh>
    <rPh sb="17" eb="19">
      <t>ホシュウ</t>
    </rPh>
    <phoneticPr fontId="2"/>
  </si>
  <si>
    <t>貯水槽の補修</t>
    <rPh sb="0" eb="3">
      <t>チョスイソウ</t>
    </rPh>
    <rPh sb="4" eb="6">
      <t>ホシュウ</t>
    </rPh>
    <phoneticPr fontId="2"/>
  </si>
  <si>
    <t>水路の法面の補修</t>
    <rPh sb="0" eb="2">
      <t>スイロ</t>
    </rPh>
    <rPh sb="3" eb="5">
      <t>ノリメン</t>
    </rPh>
    <rPh sb="6" eb="8">
      <t>ホシュウ</t>
    </rPh>
    <phoneticPr fontId="2"/>
  </si>
  <si>
    <t>石張り水路などの自然環境型の施設の設置</t>
    <rPh sb="0" eb="1">
      <t>イシ</t>
    </rPh>
    <rPh sb="1" eb="2">
      <t>ハ</t>
    </rPh>
    <rPh sb="3" eb="5">
      <t>スイロ</t>
    </rPh>
    <rPh sb="8" eb="10">
      <t>シゼン</t>
    </rPh>
    <rPh sb="10" eb="13">
      <t>カンキョウガタ</t>
    </rPh>
    <rPh sb="14" eb="16">
      <t>シセツ</t>
    </rPh>
    <rPh sb="17" eb="19">
      <t>セッチ</t>
    </rPh>
    <phoneticPr fontId="2"/>
  </si>
  <si>
    <t>集水枡、分水枡の設置</t>
    <rPh sb="0" eb="2">
      <t>シュウスイ</t>
    </rPh>
    <rPh sb="2" eb="3">
      <t>マス</t>
    </rPh>
    <rPh sb="4" eb="6">
      <t>ブンスイ</t>
    </rPh>
    <rPh sb="6" eb="7">
      <t>マス</t>
    </rPh>
    <rPh sb="8" eb="10">
      <t>セッチ</t>
    </rPh>
    <phoneticPr fontId="2"/>
  </si>
  <si>
    <t>沈砂池の設置</t>
    <rPh sb="0" eb="1">
      <t>シズ</t>
    </rPh>
    <rPh sb="1" eb="2">
      <t>スナ</t>
    </rPh>
    <rPh sb="2" eb="3">
      <t>イケ</t>
    </rPh>
    <rPh sb="4" eb="6">
      <t>セッチ</t>
    </rPh>
    <phoneticPr fontId="2"/>
  </si>
  <si>
    <t>水路蓋の設置</t>
    <rPh sb="0" eb="2">
      <t>スイロ</t>
    </rPh>
    <rPh sb="2" eb="3">
      <t>フタ</t>
    </rPh>
    <rPh sb="4" eb="6">
      <t>セッチ</t>
    </rPh>
    <phoneticPr fontId="2"/>
  </si>
  <si>
    <t>調整池の管理用地の舗装</t>
    <rPh sb="0" eb="3">
      <t>チョウセイイケ</t>
    </rPh>
    <rPh sb="4" eb="7">
      <t>カンリヨウ</t>
    </rPh>
    <rPh sb="7" eb="8">
      <t>チ</t>
    </rPh>
    <rPh sb="9" eb="11">
      <t>ホソウ</t>
    </rPh>
    <phoneticPr fontId="2"/>
  </si>
  <si>
    <t>待避所の設置</t>
    <rPh sb="0" eb="3">
      <t>タイヒジョ</t>
    </rPh>
    <rPh sb="4" eb="6">
      <t>セッチ</t>
    </rPh>
    <phoneticPr fontId="2"/>
  </si>
  <si>
    <t>交差点隅切り部の拡幅</t>
    <rPh sb="0" eb="3">
      <t>コウサテン</t>
    </rPh>
    <rPh sb="3" eb="5">
      <t>スミキ</t>
    </rPh>
    <rPh sb="6" eb="7">
      <t>ブ</t>
    </rPh>
    <rPh sb="8" eb="10">
      <t>カクフク</t>
    </rPh>
    <phoneticPr fontId="2"/>
  </si>
  <si>
    <t>ため池の浚渫</t>
    <rPh sb="2" eb="3">
      <t>イケ</t>
    </rPh>
    <rPh sb="4" eb="6">
      <t>シュンセツ</t>
    </rPh>
    <phoneticPr fontId="2"/>
  </si>
  <si>
    <t>ため池の管理用地の舗装</t>
    <rPh sb="2" eb="3">
      <t>イケ</t>
    </rPh>
    <rPh sb="4" eb="7">
      <t>カンリヨウ</t>
    </rPh>
    <rPh sb="7" eb="8">
      <t>チ</t>
    </rPh>
    <rPh sb="9" eb="11">
      <t>ホソウ</t>
    </rPh>
    <phoneticPr fontId="2"/>
  </si>
  <si>
    <t>畦畔の撤去及び簡易整地</t>
    <rPh sb="0" eb="2">
      <t>ケイハン</t>
    </rPh>
    <rPh sb="3" eb="5">
      <t>テッキョ</t>
    </rPh>
    <rPh sb="5" eb="6">
      <t>オヨ</t>
    </rPh>
    <rPh sb="7" eb="9">
      <t>カンイ</t>
    </rPh>
    <rPh sb="9" eb="11">
      <t>セイチ</t>
    </rPh>
    <phoneticPr fontId="2"/>
  </si>
  <si>
    <t>暗渠排水等の補修</t>
    <rPh sb="0" eb="2">
      <t>アンキョ</t>
    </rPh>
    <rPh sb="2" eb="4">
      <t>ハイスイ</t>
    </rPh>
    <rPh sb="4" eb="5">
      <t>トウ</t>
    </rPh>
    <rPh sb="6" eb="8">
      <t>ホシュウ</t>
    </rPh>
    <phoneticPr fontId="2"/>
  </si>
  <si>
    <t>給水栓等の補修</t>
    <rPh sb="0" eb="3">
      <t>キュウスイセン</t>
    </rPh>
    <rPh sb="3" eb="4">
      <t>トウ</t>
    </rPh>
    <rPh sb="5" eb="7">
      <t>ホシュウ</t>
    </rPh>
    <phoneticPr fontId="2"/>
  </si>
  <si>
    <t>進入路の補修</t>
    <rPh sb="0" eb="2">
      <t>シンニュウ</t>
    </rPh>
    <rPh sb="2" eb="3">
      <t>ロ</t>
    </rPh>
    <rPh sb="4" eb="6">
      <t>ホシュウ</t>
    </rPh>
    <phoneticPr fontId="2"/>
  </si>
  <si>
    <t>鳥獣害対策施設の補修</t>
    <rPh sb="0" eb="2">
      <t>チョウジュウ</t>
    </rPh>
    <rPh sb="2" eb="3">
      <t>ガイ</t>
    </rPh>
    <rPh sb="3" eb="5">
      <t>タイサク</t>
    </rPh>
    <rPh sb="5" eb="7">
      <t>シセツ</t>
    </rPh>
    <rPh sb="8" eb="10">
      <t>ホシュウ</t>
    </rPh>
    <phoneticPr fontId="2"/>
  </si>
  <si>
    <t>暗渠排水等の設置</t>
    <rPh sb="0" eb="2">
      <t>アンキョ</t>
    </rPh>
    <rPh sb="2" eb="4">
      <t>ハイスイ</t>
    </rPh>
    <rPh sb="4" eb="5">
      <t>トウ</t>
    </rPh>
    <rPh sb="6" eb="8">
      <t>セッチ</t>
    </rPh>
    <phoneticPr fontId="2"/>
  </si>
  <si>
    <t>給水栓等の設置</t>
    <rPh sb="0" eb="3">
      <t>キュウスイセン</t>
    </rPh>
    <rPh sb="3" eb="4">
      <t>トウ</t>
    </rPh>
    <rPh sb="5" eb="7">
      <t>セッチ</t>
    </rPh>
    <phoneticPr fontId="2"/>
  </si>
  <si>
    <t>進入路の更新</t>
    <rPh sb="0" eb="2">
      <t>シンニュウ</t>
    </rPh>
    <rPh sb="2" eb="3">
      <t>ロ</t>
    </rPh>
    <rPh sb="4" eb="6">
      <t>コウシン</t>
    </rPh>
    <phoneticPr fontId="2"/>
  </si>
  <si>
    <t>鳥獣害対策施設の設置</t>
    <rPh sb="0" eb="2">
      <t>チョウジュウ</t>
    </rPh>
    <rPh sb="2" eb="3">
      <t>ガイ</t>
    </rPh>
    <rPh sb="3" eb="5">
      <t>タイサク</t>
    </rPh>
    <rPh sb="5" eb="7">
      <t>シセツ</t>
    </rPh>
    <rPh sb="8" eb="10">
      <t>セッチ</t>
    </rPh>
    <phoneticPr fontId="2"/>
  </si>
  <si>
    <t>計画策定</t>
    <rPh sb="0" eb="2">
      <t>ケイカク</t>
    </rPh>
    <rPh sb="2" eb="4">
      <t>サクテイ</t>
    </rPh>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</si>
  <si>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
  </si>
  <si>
    <t>100 　配水操作</t>
    <rPh sb="5" eb="7">
      <t>ハイスイ</t>
    </rPh>
    <rPh sb="7" eb="9">
      <t>ソウサ</t>
    </rPh>
    <phoneticPr fontId="1"/>
  </si>
  <si>
    <t>101　積雪の対応</t>
    <rPh sb="4" eb="6">
      <t>セキセツ</t>
    </rPh>
    <rPh sb="7" eb="9">
      <t>タイオウ</t>
    </rPh>
    <phoneticPr fontId="1"/>
  </si>
  <si>
    <t>水路、ため池</t>
    <rPh sb="0" eb="2">
      <t>スイロ</t>
    </rPh>
    <rPh sb="5" eb="6">
      <t>イケ</t>
    </rPh>
    <phoneticPr fontId="1"/>
  </si>
  <si>
    <t>111　ため池の浚渫</t>
    <rPh sb="6" eb="7">
      <t>イケ</t>
    </rPh>
    <rPh sb="8" eb="10">
      <t>シュンセツ</t>
    </rPh>
    <phoneticPr fontId="1"/>
  </si>
  <si>
    <t>113　暗渠排水の補修等</t>
    <rPh sb="4" eb="6">
      <t>アンキョ</t>
    </rPh>
    <rPh sb="6" eb="8">
      <t>ハイスイ</t>
    </rPh>
    <rPh sb="9" eb="11">
      <t>ホシュウ</t>
    </rPh>
    <rPh sb="11" eb="12">
      <t>トウ</t>
    </rPh>
    <phoneticPr fontId="1"/>
  </si>
  <si>
    <t>115　進入路の補修等</t>
    <rPh sb="4" eb="7">
      <t>シンニュウロ</t>
    </rPh>
    <rPh sb="8" eb="10">
      <t>ホシュウ</t>
    </rPh>
    <rPh sb="10" eb="11">
      <t>トウ</t>
    </rPh>
    <phoneticPr fontId="1"/>
  </si>
  <si>
    <t>116　鳥獣害対策施設の補修等</t>
    <rPh sb="4" eb="5">
      <t>トリ</t>
    </rPh>
    <rPh sb="5" eb="7">
      <t>ジュウガイ</t>
    </rPh>
    <rPh sb="7" eb="9">
      <t>タイサク</t>
    </rPh>
    <rPh sb="9" eb="11">
      <t>シセツ</t>
    </rPh>
    <rPh sb="12" eb="14">
      <t>ホシュウ</t>
    </rPh>
    <rPh sb="14" eb="15">
      <t>トウ</t>
    </rPh>
    <phoneticPr fontId="1"/>
  </si>
  <si>
    <t>102　環境水路の補修</t>
    <rPh sb="4" eb="6">
      <t>カンキョウ</t>
    </rPh>
    <rPh sb="6" eb="8">
      <t>スイロ</t>
    </rPh>
    <rPh sb="9" eb="11">
      <t>ホシュウ</t>
    </rPh>
    <phoneticPr fontId="1"/>
  </si>
  <si>
    <t>103　貯水槽の補修</t>
    <rPh sb="4" eb="7">
      <t>チョスイソウ</t>
    </rPh>
    <rPh sb="8" eb="10">
      <t>ホシュウ</t>
    </rPh>
    <phoneticPr fontId="1"/>
  </si>
  <si>
    <t>104　水路法面の補修</t>
    <rPh sb="4" eb="6">
      <t>スイロ</t>
    </rPh>
    <rPh sb="6" eb="8">
      <t>ノリメン</t>
    </rPh>
    <rPh sb="9" eb="11">
      <t>ホシュウ</t>
    </rPh>
    <phoneticPr fontId="1"/>
  </si>
  <si>
    <t>105　枡の設置</t>
    <rPh sb="4" eb="5">
      <t>マス</t>
    </rPh>
    <rPh sb="6" eb="8">
      <t>セッチ</t>
    </rPh>
    <phoneticPr fontId="1"/>
  </si>
  <si>
    <t>106　沈砂池の設置</t>
    <rPh sb="4" eb="5">
      <t>シズ</t>
    </rPh>
    <rPh sb="5" eb="6">
      <t>スナ</t>
    </rPh>
    <rPh sb="6" eb="7">
      <t>イケ</t>
    </rPh>
    <rPh sb="8" eb="10">
      <t>セッチ</t>
    </rPh>
    <phoneticPr fontId="1"/>
  </si>
  <si>
    <t>107　水路蓋の設置</t>
    <rPh sb="4" eb="6">
      <t>スイロ</t>
    </rPh>
    <rPh sb="6" eb="7">
      <t>フタ</t>
    </rPh>
    <rPh sb="8" eb="10">
      <t>セッチ</t>
    </rPh>
    <phoneticPr fontId="1"/>
  </si>
  <si>
    <t>108　管理用地の舗装</t>
    <rPh sb="4" eb="6">
      <t>カンリ</t>
    </rPh>
    <rPh sb="6" eb="8">
      <t>ヨウチ</t>
    </rPh>
    <rPh sb="9" eb="11">
      <t>ホソウ</t>
    </rPh>
    <phoneticPr fontId="1"/>
  </si>
  <si>
    <t>109　待避所の設置</t>
    <rPh sb="4" eb="7">
      <t>タイヒジョ</t>
    </rPh>
    <rPh sb="8" eb="10">
      <t>セッチ</t>
    </rPh>
    <phoneticPr fontId="1"/>
  </si>
  <si>
    <t>110　隅切り部の拡幅</t>
    <rPh sb="4" eb="6">
      <t>スミキ</t>
    </rPh>
    <rPh sb="7" eb="8">
      <t>ブ</t>
    </rPh>
    <rPh sb="9" eb="11">
      <t>カクフク</t>
    </rPh>
    <phoneticPr fontId="1"/>
  </si>
  <si>
    <t>水路</t>
    <rPh sb="0" eb="2">
      <t>スイロ</t>
    </rPh>
    <phoneticPr fontId="1"/>
  </si>
  <si>
    <t>農道</t>
    <rPh sb="0" eb="2">
      <t>ノウドウ</t>
    </rPh>
    <phoneticPr fontId="1"/>
  </si>
  <si>
    <t>農地</t>
    <rPh sb="0" eb="2">
      <t>ノウチ</t>
    </rPh>
    <phoneticPr fontId="1"/>
  </si>
  <si>
    <t>水路、ため池</t>
    <rPh sb="0" eb="2">
      <t>スイロ</t>
    </rPh>
    <rPh sb="5" eb="6">
      <t>イケ</t>
    </rPh>
    <phoneticPr fontId="1"/>
  </si>
  <si>
    <t>112　畦畔撤去、簡易整地</t>
    <rPh sb="4" eb="6">
      <t>ケイハン</t>
    </rPh>
    <rPh sb="6" eb="8">
      <t>テッキョ</t>
    </rPh>
    <rPh sb="9" eb="11">
      <t>カンイ</t>
    </rPh>
    <rPh sb="11" eb="13">
      <t>セイチ</t>
    </rPh>
    <phoneticPr fontId="1"/>
  </si>
  <si>
    <t>Ｍ.長寿命化（水路）</t>
    <rPh sb="2" eb="6">
      <t>チョウジュミョウカ</t>
    </rPh>
    <rPh sb="7" eb="9">
      <t>スイロ</t>
    </rPh>
    <phoneticPr fontId="9"/>
  </si>
  <si>
    <t>Ｍ.長寿命化（農道）</t>
    <rPh sb="2" eb="6">
      <t>チョウジュミョウカ</t>
    </rPh>
    <rPh sb="7" eb="9">
      <t>ノウドウ</t>
    </rPh>
    <phoneticPr fontId="9"/>
  </si>
  <si>
    <t>Ｍ.長寿命化（ため池）</t>
    <rPh sb="2" eb="6">
      <t>チョウジュミョウカ</t>
    </rPh>
    <rPh sb="9" eb="10">
      <t>イケ</t>
    </rPh>
    <phoneticPr fontId="9"/>
  </si>
  <si>
    <t>Ｍ.長寿命化（農地）</t>
    <rPh sb="2" eb="6">
      <t>チョウジュミョウカ</t>
    </rPh>
    <rPh sb="7" eb="9">
      <t>ノウチ</t>
    </rPh>
    <phoneticPr fontId="9"/>
  </si>
  <si>
    <t>配水操作</t>
    <rPh sb="0" eb="2">
      <t>ハイスイ</t>
    </rPh>
    <rPh sb="2" eb="4">
      <t>ソウサ</t>
    </rPh>
    <phoneticPr fontId="2"/>
  </si>
  <si>
    <t>積雪の対応</t>
    <rPh sb="0" eb="2">
      <t>セキセツ</t>
    </rPh>
    <rPh sb="3" eb="5">
      <t>タイオウ</t>
    </rPh>
    <phoneticPr fontId="9"/>
  </si>
  <si>
    <t>貯水槽の補修</t>
    <rPh sb="0" eb="3">
      <t>チョスイソウ</t>
    </rPh>
    <rPh sb="4" eb="6">
      <t>ホシュウ</t>
    </rPh>
    <phoneticPr fontId="1"/>
  </si>
  <si>
    <t>水路法面の補修</t>
    <rPh sb="0" eb="2">
      <t>スイロ</t>
    </rPh>
    <rPh sb="2" eb="4">
      <t>ノリメン</t>
    </rPh>
    <rPh sb="5" eb="7">
      <t>ホシュウ</t>
    </rPh>
    <phoneticPr fontId="1"/>
  </si>
  <si>
    <t>枡の設置</t>
    <rPh sb="0" eb="1">
      <t>マス</t>
    </rPh>
    <rPh sb="2" eb="4">
      <t>セッチ</t>
    </rPh>
    <phoneticPr fontId="1"/>
  </si>
  <si>
    <t>沈砂池の設置</t>
    <rPh sb="0" eb="1">
      <t>シズ</t>
    </rPh>
    <rPh sb="1" eb="2">
      <t>スナ</t>
    </rPh>
    <rPh sb="2" eb="3">
      <t>イケ</t>
    </rPh>
    <rPh sb="4" eb="6">
      <t>セッチ</t>
    </rPh>
    <phoneticPr fontId="1"/>
  </si>
  <si>
    <t>水路蓋の設置</t>
    <rPh sb="0" eb="2">
      <t>スイロ</t>
    </rPh>
    <rPh sb="2" eb="3">
      <t>フタ</t>
    </rPh>
    <rPh sb="4" eb="6">
      <t>セッチ</t>
    </rPh>
    <phoneticPr fontId="1"/>
  </si>
  <si>
    <t>管理用地の舗装</t>
    <rPh sb="0" eb="2">
      <t>カンリ</t>
    </rPh>
    <rPh sb="2" eb="4">
      <t>ヨウチ</t>
    </rPh>
    <rPh sb="5" eb="7">
      <t>ホソウ</t>
    </rPh>
    <phoneticPr fontId="1"/>
  </si>
  <si>
    <t>環境水路の補修等</t>
    <rPh sb="0" eb="2">
      <t>カンキョウ</t>
    </rPh>
    <rPh sb="2" eb="4">
      <t>スイロ</t>
    </rPh>
    <rPh sb="5" eb="7">
      <t>ホシュウ</t>
    </rPh>
    <rPh sb="7" eb="8">
      <t>トウ</t>
    </rPh>
    <phoneticPr fontId="1"/>
  </si>
  <si>
    <t>待避所の設置</t>
    <rPh sb="0" eb="3">
      <t>タイヒジョ</t>
    </rPh>
    <rPh sb="4" eb="6">
      <t>セッチ</t>
    </rPh>
    <phoneticPr fontId="1"/>
  </si>
  <si>
    <t>隅切り部の拡幅</t>
    <rPh sb="0" eb="2">
      <t>スミキ</t>
    </rPh>
    <rPh sb="3" eb="4">
      <t>ブ</t>
    </rPh>
    <rPh sb="5" eb="7">
      <t>カクフク</t>
    </rPh>
    <phoneticPr fontId="1"/>
  </si>
  <si>
    <t>ため池の浚渫</t>
    <rPh sb="2" eb="3">
      <t>イケ</t>
    </rPh>
    <rPh sb="4" eb="6">
      <t>シュンセツ</t>
    </rPh>
    <phoneticPr fontId="1"/>
  </si>
  <si>
    <t>暗渠排水の補修等</t>
    <rPh sb="0" eb="2">
      <t>アンキョ</t>
    </rPh>
    <rPh sb="2" eb="4">
      <t>ハイスイ</t>
    </rPh>
    <rPh sb="5" eb="7">
      <t>ホシュウ</t>
    </rPh>
    <rPh sb="7" eb="8">
      <t>トウ</t>
    </rPh>
    <phoneticPr fontId="1"/>
  </si>
  <si>
    <t>進入路の補修等</t>
    <rPh sb="0" eb="3">
      <t>シンニュウロ</t>
    </rPh>
    <rPh sb="4" eb="6">
      <t>ホシュウ</t>
    </rPh>
    <rPh sb="6" eb="7">
      <t>トウ</t>
    </rPh>
    <phoneticPr fontId="1"/>
  </si>
  <si>
    <t>鳥獣害対策施設の補修等</t>
    <rPh sb="0" eb="1">
      <t>トリ</t>
    </rPh>
    <rPh sb="1" eb="3">
      <t>ジュウガイ</t>
    </rPh>
    <rPh sb="3" eb="5">
      <t>タイサク</t>
    </rPh>
    <rPh sb="5" eb="7">
      <t>シセツ</t>
    </rPh>
    <rPh sb="8" eb="10">
      <t>ホシュウ</t>
    </rPh>
    <rPh sb="10" eb="11">
      <t>トウ</t>
    </rPh>
    <phoneticPr fontId="1"/>
  </si>
  <si>
    <t>112　畦畔撤去・簡易整地</t>
    <rPh sb="4" eb="6">
      <t>ケイハン</t>
    </rPh>
    <rPh sb="6" eb="8">
      <t>テッキョ</t>
    </rPh>
    <rPh sb="9" eb="11">
      <t>カンイ</t>
    </rPh>
    <rPh sb="11" eb="13">
      <t>セイチ</t>
    </rPh>
    <phoneticPr fontId="1"/>
  </si>
  <si>
    <t>畦畔撤去・簡易整地</t>
    <rPh sb="0" eb="2">
      <t>ケイハン</t>
    </rPh>
    <rPh sb="2" eb="4">
      <t>テッキョ</t>
    </rPh>
    <rPh sb="5" eb="7">
      <t>カンイ</t>
    </rPh>
    <rPh sb="7" eb="9">
      <t>セイチ</t>
    </rPh>
    <phoneticPr fontId="1"/>
  </si>
  <si>
    <t>積雪の対応</t>
    <rPh sb="0" eb="2">
      <t>セキセツ</t>
    </rPh>
    <rPh sb="3" eb="5">
      <t>タイオウ</t>
    </rPh>
    <phoneticPr fontId="2"/>
  </si>
  <si>
    <t>環境水路の補修等</t>
    <rPh sb="0" eb="2">
      <t>カンキョウ</t>
    </rPh>
    <rPh sb="2" eb="4">
      <t>スイロ</t>
    </rPh>
    <rPh sb="5" eb="7">
      <t>ホシュウ</t>
    </rPh>
    <rPh sb="7" eb="8">
      <t>トウ</t>
    </rPh>
    <phoneticPr fontId="2"/>
  </si>
  <si>
    <t>貯水槽の補修</t>
    <rPh sb="0" eb="3">
      <t>チョスイソウ</t>
    </rPh>
    <rPh sb="4" eb="6">
      <t>ホシュウ</t>
    </rPh>
    <phoneticPr fontId="2"/>
  </si>
  <si>
    <t>水路法面の補修</t>
    <rPh sb="0" eb="2">
      <t>スイロ</t>
    </rPh>
    <rPh sb="2" eb="4">
      <t>ノリメン</t>
    </rPh>
    <rPh sb="5" eb="7">
      <t>ホシュウ</t>
    </rPh>
    <phoneticPr fontId="2"/>
  </si>
  <si>
    <t>枡の設置</t>
    <rPh sb="0" eb="1">
      <t>マス</t>
    </rPh>
    <rPh sb="2" eb="4">
      <t>セッチ</t>
    </rPh>
    <phoneticPr fontId="2"/>
  </si>
  <si>
    <t>沈砂池の設置</t>
    <rPh sb="0" eb="1">
      <t>チン</t>
    </rPh>
    <rPh sb="1" eb="2">
      <t>スナ</t>
    </rPh>
    <rPh sb="2" eb="3">
      <t>イケ</t>
    </rPh>
    <rPh sb="4" eb="6">
      <t>セッチ</t>
    </rPh>
    <phoneticPr fontId="2"/>
  </si>
  <si>
    <t>水路蓋の設置</t>
    <rPh sb="0" eb="2">
      <t>スイロ</t>
    </rPh>
    <rPh sb="2" eb="3">
      <t>フタ</t>
    </rPh>
    <rPh sb="4" eb="6">
      <t>セッチ</t>
    </rPh>
    <phoneticPr fontId="2"/>
  </si>
  <si>
    <t>管理用地の舗装</t>
    <rPh sb="0" eb="2">
      <t>カンリ</t>
    </rPh>
    <rPh sb="2" eb="4">
      <t>ヨウチ</t>
    </rPh>
    <rPh sb="5" eb="7">
      <t>ホソウ</t>
    </rPh>
    <phoneticPr fontId="2"/>
  </si>
  <si>
    <t>待避所の設置</t>
    <rPh sb="0" eb="3">
      <t>タイヒジョ</t>
    </rPh>
    <rPh sb="4" eb="6">
      <t>セッチ</t>
    </rPh>
    <phoneticPr fontId="2"/>
  </si>
  <si>
    <t>隅切り部の拡幅</t>
    <rPh sb="0" eb="2">
      <t>スミキ</t>
    </rPh>
    <rPh sb="3" eb="4">
      <t>ブ</t>
    </rPh>
    <rPh sb="5" eb="7">
      <t>カクフク</t>
    </rPh>
    <phoneticPr fontId="2"/>
  </si>
  <si>
    <t>ため池の浚渫</t>
    <rPh sb="2" eb="3">
      <t>イケ</t>
    </rPh>
    <rPh sb="4" eb="6">
      <t>シュンセツ</t>
    </rPh>
    <phoneticPr fontId="9"/>
  </si>
  <si>
    <t>暗渠排水の補修等</t>
    <rPh sb="0" eb="2">
      <t>アンキョ</t>
    </rPh>
    <rPh sb="2" eb="4">
      <t>ハイスイ</t>
    </rPh>
    <rPh sb="5" eb="7">
      <t>ホシュウ</t>
    </rPh>
    <rPh sb="7" eb="8">
      <t>トウ</t>
    </rPh>
    <phoneticPr fontId="2"/>
  </si>
  <si>
    <t>進入路の補修等</t>
    <rPh sb="0" eb="3">
      <t>シンニュウロ</t>
    </rPh>
    <rPh sb="4" eb="6">
      <t>ホシュウ</t>
    </rPh>
    <rPh sb="6" eb="7">
      <t>トウ</t>
    </rPh>
    <phoneticPr fontId="2"/>
  </si>
  <si>
    <t>鳥獣害対策施設の補修等</t>
    <rPh sb="0" eb="2">
      <t>チョウジュウ</t>
    </rPh>
    <rPh sb="2" eb="3">
      <t>ガイ</t>
    </rPh>
    <rPh sb="3" eb="5">
      <t>タイサク</t>
    </rPh>
    <rPh sb="5" eb="7">
      <t>シセツ</t>
    </rPh>
    <rPh sb="8" eb="10">
      <t>ホシュウ</t>
    </rPh>
    <rPh sb="10" eb="11">
      <t>トウ</t>
    </rPh>
    <phoneticPr fontId="2"/>
  </si>
  <si>
    <t>長寿命化への活用</t>
    <rPh sb="0" eb="4">
      <t>チョウジュミョウカ</t>
    </rPh>
    <rPh sb="6" eb="8">
      <t>カツヨウ</t>
    </rPh>
    <phoneticPr fontId="10"/>
  </si>
  <si>
    <t>令和○○年度</t>
    <rPh sb="0" eb="2">
      <t>レイワ</t>
    </rPh>
    <phoneticPr fontId="10"/>
  </si>
  <si>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
  </si>
  <si>
    <t>57 やすらぎ・福祉及び教育機能の活用</t>
    <phoneticPr fontId="2"/>
  </si>
  <si>
    <t>やすらぎ・福祉及び教育機能の活用</t>
    <phoneticPr fontId="2"/>
  </si>
  <si>
    <t>事務・組織運営等に関する研修、機械の安全使用に関する研修</t>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</si>
  <si>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9"/>
  </si>
  <si>
    <t>やすらぎ・福祉及び教育機能の活用</t>
    <phoneticPr fontId="2"/>
  </si>
  <si>
    <t>114　給水栓等の補修等</t>
    <rPh sb="4" eb="7">
      <t>キュウスイセン</t>
    </rPh>
    <rPh sb="7" eb="8">
      <t>トウ</t>
    </rPh>
    <rPh sb="9" eb="11">
      <t>ホシュウ</t>
    </rPh>
    <rPh sb="11" eb="12">
      <t>トウ</t>
    </rPh>
    <phoneticPr fontId="1"/>
  </si>
  <si>
    <t>57　やすらぎ・福祉及び教育機能の活用</t>
    <rPh sb="8" eb="10">
      <t>フクシ</t>
    </rPh>
    <rPh sb="10" eb="11">
      <t>オヨ</t>
    </rPh>
    <rPh sb="12" eb="14">
      <t>キョウイク</t>
    </rPh>
    <rPh sb="14" eb="16">
      <t>キノウ</t>
    </rPh>
    <rPh sb="17" eb="19">
      <t>カツヨウ</t>
    </rPh>
    <phoneticPr fontId="1"/>
  </si>
  <si>
    <t>3 事務・安全に関する研修</t>
    <phoneticPr fontId="2"/>
  </si>
  <si>
    <t>農道附帯安全施設の補修等</t>
    <rPh sb="0" eb="2">
      <t>ノウドウ</t>
    </rPh>
    <rPh sb="2" eb="4">
      <t>フタイ</t>
    </rPh>
    <rPh sb="4" eb="6">
      <t>アンゼン</t>
    </rPh>
    <rPh sb="6" eb="8">
      <t>シセツ</t>
    </rPh>
    <rPh sb="9" eb="11">
      <t>ホシュウ</t>
    </rPh>
    <rPh sb="11" eb="12">
      <t>トウ</t>
    </rPh>
    <phoneticPr fontId="2"/>
  </si>
  <si>
    <t>給水栓等の補修等</t>
    <rPh sb="0" eb="3">
      <t>キュウスイセン</t>
    </rPh>
    <rPh sb="3" eb="4">
      <t>トウ</t>
    </rPh>
    <rPh sb="5" eb="7">
      <t>ホシュウ</t>
    </rPh>
    <rPh sb="7" eb="8">
      <t>トウ</t>
    </rPh>
    <phoneticPr fontId="1"/>
  </si>
  <si>
    <t>安全対策の実施</t>
    <rPh sb="0" eb="2">
      <t>アンゼン</t>
    </rPh>
    <rPh sb="2" eb="4">
      <t>タイサク</t>
    </rPh>
    <rPh sb="5" eb="7">
      <t>ジッシ</t>
    </rPh>
    <phoneticPr fontId="9"/>
  </si>
  <si>
    <t>安全対策の実施</t>
    <rPh sb="0" eb="2">
      <t>アンゼン</t>
    </rPh>
    <rPh sb="2" eb="4">
      <t>タイサク</t>
    </rPh>
    <rPh sb="5" eb="7">
      <t>ジッシ</t>
    </rPh>
    <phoneticPr fontId="1"/>
  </si>
  <si>
    <t>安全対策の実施</t>
    <rPh sb="0" eb="2">
      <t>アンゼン</t>
    </rPh>
    <rPh sb="2" eb="4">
      <t>タイサク</t>
    </rPh>
    <rPh sb="5" eb="7">
      <t>ジッシ</t>
    </rPh>
    <phoneticPr fontId="2"/>
  </si>
  <si>
    <t>活動の安全を確保するための対策の実施</t>
    <rPh sb="0" eb="2">
      <t>カツドウ</t>
    </rPh>
    <rPh sb="3" eb="5">
      <t>アンゼン</t>
    </rPh>
    <rPh sb="6" eb="8">
      <t>カクホ</t>
    </rPh>
    <rPh sb="13" eb="15">
      <t>タイサク</t>
    </rPh>
    <rPh sb="16" eb="18">
      <t>ジッシ</t>
    </rPh>
    <phoneticPr fontId="2"/>
  </si>
  <si>
    <t>給水栓等の補修等</t>
    <rPh sb="0" eb="3">
      <t>キュウスイセン</t>
    </rPh>
    <rPh sb="3" eb="4">
      <t>トウ</t>
    </rPh>
    <rPh sb="5" eb="7">
      <t>ホシュウ</t>
    </rPh>
    <rPh sb="7" eb="8">
      <t>トウ</t>
    </rPh>
    <phoneticPr fontId="2"/>
  </si>
  <si>
    <t>118　安全対策の実施</t>
    <rPh sb="4" eb="6">
      <t>アンゼン</t>
    </rPh>
    <rPh sb="6" eb="8">
      <t>タイサク</t>
    </rPh>
    <rPh sb="9" eb="11">
      <t>ジッシ</t>
    </rPh>
    <phoneticPr fontId="1"/>
  </si>
  <si>
    <t>117　安全対策の実施</t>
    <rPh sb="4" eb="6">
      <t>アンゼン</t>
    </rPh>
    <rPh sb="6" eb="8">
      <t>タイサク</t>
    </rPh>
    <rPh sb="9" eb="11">
      <t>ジッシ</t>
    </rPh>
    <phoneticPr fontId="1"/>
  </si>
  <si>
    <t>共通</t>
    <rPh sb="0" eb="2">
      <t>キョウツウ</t>
    </rPh>
    <phoneticPr fontId="1"/>
  </si>
  <si>
    <t>○○活動組織</t>
    <rPh sb="2" eb="4">
      <t>カツドウ</t>
    </rPh>
    <rPh sb="4" eb="6">
      <t>ソシキ</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</si>
</sst>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Red]\(#,##0\)"/>
    <numFmt numFmtId="186" formatCode="m&quot;月&quot;d&quot;日&quot;;@"/>
    <numFmt numFmtId="187" formatCode="0_);[Red]\(0\)"/>
    <numFmt numFmtId="192" formatCode="m/d;@"/>
    <numFmt numFmtId="228" formatCode="#,##0;&quot;▲ &quot;#,##0"/>
  </numFmts>
  <fonts count="45">
    <font>
      <sz val="11"/>
      <name val="ＭＳ Ｐゴシック"/>
      <family val="3"/>
      <charset val="128"/>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i/>
      <sz val="10"/>
      <name val="メイリオ"/>
      <family val="3"/>
      <charset val="128"/>
    </font>
    <font>
      <b/>
      <sz val="10"/>
      <name val="メイリオ"/>
      <family val="3"/>
      <charset val="128"/>
    </font>
    <font>
      <sz val="6"/>
      <name val="ＭＳ Ｐゴシック"/>
      <family val="3"/>
      <charset val="128"/>
    </font>
    <font>
      <sz val="6"/>
      <name val="ＭＳ ゴシック"/>
      <family val="3"/>
      <charset val="128"/>
    </font>
    <font>
      <sz val="10"/>
      <name val="Meiryo UI"/>
      <family val="3"/>
      <charset val="128"/>
    </font>
    <font>
      <b/>
      <sz val="11"/>
      <name val="メイリオ"/>
      <family val="3"/>
      <charset val="128"/>
    </font>
    <font>
      <b/>
      <sz val="14"/>
      <name val="メイリオ"/>
      <family val="3"/>
      <charset val="128"/>
    </font>
    <font>
      <sz val="10"/>
      <name val="HG丸ｺﾞｼｯｸM-PRO"/>
      <family val="3"/>
      <charset val="128"/>
    </font>
    <font>
      <u/>
      <sz val="10"/>
      <name val="HG丸ｺﾞｼｯｸM-PRO"/>
      <family val="3"/>
      <charset val="128"/>
    </font>
    <font>
      <sz val="11"/>
      <name val="Meiryo UI"/>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0"/>
      <color theme="1"/>
      <name val="メイリオ"/>
      <family val="3"/>
      <charset val="128"/>
    </font>
    <font>
      <sz val="12"/>
      <color theme="1"/>
      <name val="メイリオ"/>
      <family val="3"/>
      <charset val="128"/>
    </font>
    <font>
      <b/>
      <sz val="11"/>
      <color theme="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sz val="11"/>
      <color rgb="FF0000FF"/>
      <name val="メイリオ"/>
      <family val="3"/>
      <charset val="128"/>
    </font>
    <font>
      <b/>
      <sz val="24"/>
      <color theme="1"/>
      <name val="ＭＳ Ｐゴシック"/>
      <family val="3"/>
      <charset val="128"/>
      <scheme val="minor"/>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sz val="12"/>
      <color rgb="FF0000FF"/>
      <name val="Meiryo UI"/>
      <family val="3"/>
      <charset val="128"/>
    </font>
    <font>
      <sz val="16"/>
      <color rgb="FF0000FF"/>
      <name val="ＭＳ Ｐゴシック"/>
      <family val="3"/>
      <charset val="128"/>
      <scheme val="minor"/>
    </font>
    <font>
      <sz val="16"/>
      <color rgb="FF0000FF"/>
      <name val="ＭＳ Ｐゴシック"/>
      <family val="3"/>
      <charset val="128"/>
    </font>
    <font>
      <sz val="11"/>
      <color theme="1"/>
      <name val="Meiryo UI"/>
      <family val="3"/>
      <charset val="128"/>
    </font>
    <font>
      <sz val="16"/>
      <color rgb="FFFFFF00"/>
      <name val="ＭＳ Ｐゴシック"/>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2" tint="-9.9978637043366805E-2"/>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theme="1"/>
      </right>
      <top style="hair">
        <color theme="1"/>
      </top>
      <bottom style="thin">
        <color theme="1"/>
      </bottom>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theme="1"/>
      </left>
      <right style="thin">
        <color theme="1"/>
      </right>
      <top style="hair">
        <color theme="1"/>
      </top>
      <bottom/>
      <diagonal/>
    </border>
    <border>
      <left/>
      <right style="thin">
        <color indexed="64"/>
      </right>
      <top style="hair">
        <color indexed="64"/>
      </top>
      <bottom/>
      <diagonal/>
    </border>
  </borders>
  <cellStyleXfs count="1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8" fillId="0" borderId="0"/>
    <xf numFmtId="0" fontId="18" fillId="0" borderId="0">
      <alignment vertical="center"/>
    </xf>
    <xf numFmtId="0" fontId="1" fillId="0" borderId="0">
      <alignment vertical="center"/>
    </xf>
    <xf numFmtId="0" fontId="17" fillId="0" borderId="0"/>
    <xf numFmtId="0" fontId="18" fillId="0" borderId="0">
      <alignment vertical="center"/>
    </xf>
    <xf numFmtId="0" fontId="1" fillId="0" borderId="0"/>
    <xf numFmtId="0" fontId="18" fillId="0" borderId="0">
      <alignment vertical="center"/>
    </xf>
    <xf numFmtId="0" fontId="18" fillId="0" borderId="0">
      <alignment vertical="center"/>
    </xf>
    <xf numFmtId="0" fontId="19" fillId="0" borderId="0">
      <alignment vertical="center"/>
    </xf>
    <xf numFmtId="0" fontId="1" fillId="0" borderId="0"/>
    <xf numFmtId="0" fontId="1" fillId="0" borderId="0"/>
  </cellStyleXfs>
  <cellXfs count="525">
    <xf numFmtId="0" fontId="0" fillId="0" borderId="0" xfId="0">
      <alignment vertical="center"/>
    </xf>
    <xf numFmtId="0" fontId="18" fillId="0" borderId="0" xfId="4">
      <alignment vertical="center"/>
    </xf>
    <xf numFmtId="0" fontId="20" fillId="0" borderId="0" xfId="4" applyFont="1">
      <alignment vertical="center"/>
    </xf>
    <xf numFmtId="0" fontId="21" fillId="0" borderId="0" xfId="4" applyFont="1" applyAlignment="1">
      <alignment horizontal="left" vertical="center"/>
    </xf>
    <xf numFmtId="0" fontId="20" fillId="0" borderId="0" xfId="4" applyFont="1" applyAlignment="1">
      <alignment horizontal="center" vertical="center"/>
    </xf>
    <xf numFmtId="0" fontId="20" fillId="0" borderId="0" xfId="4" applyFont="1" applyAlignment="1">
      <alignment horizontal="left" vertical="center" indent="1"/>
    </xf>
    <xf numFmtId="0" fontId="22" fillId="0" borderId="0" xfId="4" applyFont="1">
      <alignment vertical="center"/>
    </xf>
    <xf numFmtId="0" fontId="22" fillId="0" borderId="0" xfId="4" applyFont="1" applyAlignment="1">
      <alignment horizontal="center" vertical="center"/>
    </xf>
    <xf numFmtId="0" fontId="20" fillId="0" borderId="0" xfId="4" applyFont="1" applyBorder="1" applyAlignment="1">
      <alignment horizontal="center" vertical="center"/>
    </xf>
    <xf numFmtId="0" fontId="20" fillId="0" borderId="0" xfId="4" applyFont="1" applyAlignment="1">
      <alignment vertical="center" wrapText="1"/>
    </xf>
    <xf numFmtId="0" fontId="22" fillId="0" borderId="0" xfId="4" applyFont="1" applyAlignment="1">
      <alignment vertical="center" wrapText="1"/>
    </xf>
    <xf numFmtId="0" fontId="20" fillId="0" borderId="0" xfId="4" applyFont="1" applyAlignment="1">
      <alignment horizontal="left" vertical="center" wrapText="1"/>
    </xf>
    <xf numFmtId="0" fontId="18" fillId="0" borderId="0" xfId="4" applyAlignment="1">
      <alignment vertical="center" wrapText="1"/>
    </xf>
    <xf numFmtId="0" fontId="18" fillId="0" borderId="0" xfId="4" applyFont="1">
      <alignment vertical="center"/>
    </xf>
    <xf numFmtId="0" fontId="27" fillId="0" borderId="1" xfId="4" applyFont="1" applyBorder="1" applyAlignment="1">
      <alignment vertical="center" wrapText="1"/>
    </xf>
    <xf numFmtId="0" fontId="28" fillId="3" borderId="1" xfId="4" applyFont="1" applyFill="1" applyBorder="1" applyAlignment="1">
      <alignment horizontal="center" vertical="center" wrapText="1"/>
    </xf>
    <xf numFmtId="0" fontId="28" fillId="3" borderId="1" xfId="4" applyNumberFormat="1" applyFont="1" applyFill="1" applyBorder="1" applyAlignment="1">
      <alignment horizontal="center" vertical="center" wrapText="1"/>
    </xf>
    <xf numFmtId="0" fontId="29" fillId="0" borderId="8" xfId="4" applyFont="1" applyBorder="1" applyAlignment="1">
      <alignment vertical="center" wrapText="1"/>
    </xf>
    <xf numFmtId="0" fontId="29" fillId="0" borderId="28" xfId="4" applyFont="1" applyBorder="1" applyAlignment="1">
      <alignment vertical="center" wrapText="1"/>
    </xf>
    <xf numFmtId="0" fontId="28" fillId="0" borderId="1" xfId="4" applyFont="1" applyBorder="1" applyAlignment="1">
      <alignment horizontal="left" vertical="center" wrapText="1"/>
    </xf>
    <xf numFmtId="0" fontId="28" fillId="0" borderId="4" xfId="4" applyFont="1" applyBorder="1" applyAlignment="1">
      <alignment horizontal="left" vertical="center" wrapText="1"/>
    </xf>
    <xf numFmtId="0" fontId="29" fillId="0" borderId="1" xfId="4" applyFont="1" applyBorder="1" applyAlignment="1">
      <alignment vertical="center" wrapText="1"/>
    </xf>
    <xf numFmtId="0" fontId="29" fillId="0" borderId="29" xfId="4" applyFont="1" applyBorder="1" applyAlignment="1">
      <alignment vertical="center" wrapText="1"/>
    </xf>
    <xf numFmtId="0" fontId="29" fillId="0" borderId="30" xfId="4" applyFont="1" applyBorder="1" applyAlignment="1">
      <alignment vertical="center" wrapText="1"/>
    </xf>
    <xf numFmtId="0" fontId="29" fillId="0" borderId="31" xfId="4" applyFont="1" applyBorder="1" applyAlignment="1">
      <alignment vertical="center" wrapText="1"/>
    </xf>
    <xf numFmtId="0" fontId="28" fillId="0" borderId="1" xfId="4" applyFont="1" applyBorder="1" applyAlignment="1">
      <alignment vertical="center" wrapText="1"/>
    </xf>
    <xf numFmtId="0" fontId="29" fillId="0" borderId="1" xfId="4" applyFont="1" applyBorder="1">
      <alignment vertical="center"/>
    </xf>
    <xf numFmtId="0" fontId="29" fillId="0" borderId="29" xfId="4" applyFont="1" applyBorder="1">
      <alignment vertical="center"/>
    </xf>
    <xf numFmtId="0" fontId="29" fillId="0" borderId="28" xfId="4" applyFont="1" applyBorder="1">
      <alignment vertical="center"/>
    </xf>
    <xf numFmtId="0" fontId="29" fillId="0" borderId="3" xfId="4" applyFont="1" applyBorder="1">
      <alignment vertical="center"/>
    </xf>
    <xf numFmtId="0" fontId="29" fillId="0" borderId="30" xfId="4" applyFont="1" applyBorder="1">
      <alignment vertical="center"/>
    </xf>
    <xf numFmtId="0" fontId="29" fillId="0" borderId="31" xfId="4" applyFont="1" applyBorder="1">
      <alignment vertical="center"/>
    </xf>
    <xf numFmtId="0" fontId="28" fillId="0" borderId="1" xfId="4" applyFont="1" applyBorder="1" applyAlignment="1">
      <alignment vertical="top" wrapText="1"/>
    </xf>
    <xf numFmtId="0" fontId="28" fillId="0" borderId="0" xfId="4" applyFont="1" applyAlignment="1">
      <alignment vertical="center"/>
    </xf>
    <xf numFmtId="0" fontId="28" fillId="0" borderId="0" xfId="4" applyFont="1" applyAlignment="1">
      <alignment horizontal="left" vertical="center"/>
    </xf>
    <xf numFmtId="0" fontId="28" fillId="0" borderId="0" xfId="4" applyFont="1">
      <alignment vertical="center"/>
    </xf>
    <xf numFmtId="0" fontId="29" fillId="0" borderId="0" xfId="4" applyFont="1">
      <alignment vertical="center"/>
    </xf>
    <xf numFmtId="0" fontId="28" fillId="0" borderId="0" xfId="4" applyFont="1" applyAlignment="1">
      <alignment horizontal="left" vertical="center" indent="1"/>
    </xf>
    <xf numFmtId="0" fontId="28" fillId="0" borderId="0" xfId="4" applyFont="1" applyAlignment="1">
      <alignment vertical="center" wrapText="1"/>
    </xf>
    <xf numFmtId="0" fontId="28" fillId="0" borderId="0" xfId="4" applyFont="1" applyAlignment="1">
      <alignment horizontal="center" vertical="center"/>
    </xf>
    <xf numFmtId="0" fontId="28" fillId="0" borderId="1" xfId="4" applyFont="1" applyBorder="1" applyAlignment="1">
      <alignment vertical="center" wrapText="1" shrinkToFit="1"/>
    </xf>
    <xf numFmtId="0" fontId="29" fillId="0" borderId="32" xfId="4" applyFont="1" applyBorder="1">
      <alignment vertical="center"/>
    </xf>
    <xf numFmtId="0" fontId="29" fillId="0" borderId="32" xfId="4" applyFont="1" applyBorder="1" applyAlignment="1">
      <alignment vertical="center" wrapText="1"/>
    </xf>
    <xf numFmtId="0" fontId="28" fillId="0" borderId="1" xfId="4" applyFont="1" applyBorder="1" applyAlignment="1">
      <alignment vertical="top"/>
    </xf>
    <xf numFmtId="0" fontId="28" fillId="3" borderId="16" xfId="4" applyFont="1" applyFill="1" applyBorder="1" applyAlignment="1">
      <alignment horizontal="center" vertical="center"/>
    </xf>
    <xf numFmtId="0" fontId="29" fillId="0" borderId="8" xfId="4" applyFont="1" applyBorder="1" applyAlignment="1">
      <alignment vertical="center"/>
    </xf>
    <xf numFmtId="0" fontId="28" fillId="0" borderId="1" xfId="4" applyFont="1" applyBorder="1" applyAlignment="1">
      <alignment horizontal="left" vertical="top"/>
    </xf>
    <xf numFmtId="0" fontId="28" fillId="3" borderId="1" xfId="4" applyFont="1" applyFill="1" applyBorder="1" applyAlignment="1">
      <alignment horizontal="center" vertical="center"/>
    </xf>
    <xf numFmtId="0" fontId="23" fillId="0" borderId="0" xfId="4" applyFont="1">
      <alignment vertical="center"/>
    </xf>
    <xf numFmtId="0" fontId="32" fillId="0" borderId="0" xfId="0" applyFont="1">
      <alignment vertical="center"/>
    </xf>
    <xf numFmtId="0" fontId="33" fillId="8" borderId="29" xfId="4" applyFont="1" applyFill="1" applyBorder="1" applyAlignment="1">
      <alignment horizontal="center" vertical="center"/>
    </xf>
    <xf numFmtId="0" fontId="32" fillId="0" borderId="29" xfId="0" applyFont="1" applyBorder="1">
      <alignment vertical="center"/>
    </xf>
    <xf numFmtId="0" fontId="32" fillId="0" borderId="35" xfId="0" applyFont="1" applyBorder="1">
      <alignment vertical="center"/>
    </xf>
    <xf numFmtId="0" fontId="32" fillId="0" borderId="2" xfId="0" applyFont="1" applyBorder="1">
      <alignment vertical="center"/>
    </xf>
    <xf numFmtId="0" fontId="33" fillId="0" borderId="30" xfId="4" applyFont="1" applyBorder="1">
      <alignment vertical="center"/>
    </xf>
    <xf numFmtId="0" fontId="32" fillId="0" borderId="3" xfId="0" applyFont="1" applyBorder="1">
      <alignment vertical="center"/>
    </xf>
    <xf numFmtId="0" fontId="32" fillId="0" borderId="5" xfId="0" applyFont="1" applyBorder="1">
      <alignment vertical="center"/>
    </xf>
    <xf numFmtId="0" fontId="32" fillId="0" borderId="30" xfId="0" applyFont="1" applyBorder="1">
      <alignment vertical="center"/>
    </xf>
    <xf numFmtId="0" fontId="32" fillId="0" borderId="0" xfId="0" applyFont="1" applyFill="1" applyAlignment="1">
      <alignment vertical="center"/>
    </xf>
    <xf numFmtId="0" fontId="32" fillId="0" borderId="0" xfId="0" applyFont="1" applyBorder="1">
      <alignment vertical="center"/>
    </xf>
    <xf numFmtId="0" fontId="32" fillId="0" borderId="0" xfId="0" applyFont="1" applyAlignment="1">
      <alignment vertical="center"/>
    </xf>
    <xf numFmtId="0" fontId="32" fillId="0" borderId="86" xfId="0" applyFont="1" applyBorder="1">
      <alignment vertical="center"/>
    </xf>
    <xf numFmtId="0" fontId="32" fillId="0" borderId="44" xfId="0" applyFont="1" applyBorder="1">
      <alignment vertical="center"/>
    </xf>
    <xf numFmtId="0" fontId="32" fillId="0" borderId="36" xfId="0" applyFont="1" applyBorder="1">
      <alignment vertical="center"/>
    </xf>
    <xf numFmtId="0" fontId="32" fillId="0" borderId="0" xfId="0" applyFont="1" applyFill="1" applyBorder="1" applyAlignment="1">
      <alignment horizontal="center" vertical="center"/>
    </xf>
    <xf numFmtId="0" fontId="33" fillId="0" borderId="0" xfId="4" applyFont="1" applyBorder="1">
      <alignment vertical="center"/>
    </xf>
    <xf numFmtId="0" fontId="32" fillId="0" borderId="28" xfId="0" applyFont="1" applyBorder="1">
      <alignment vertical="center"/>
    </xf>
    <xf numFmtId="0" fontId="32" fillId="0" borderId="12" xfId="0" applyFont="1" applyFill="1" applyBorder="1" applyAlignment="1">
      <alignment horizontal="center" vertical="center"/>
    </xf>
    <xf numFmtId="0" fontId="32" fillId="0" borderId="12" xfId="0" applyFont="1" applyFill="1" applyBorder="1" applyAlignment="1">
      <alignment vertical="center" shrinkToFit="1"/>
    </xf>
    <xf numFmtId="0" fontId="32" fillId="0" borderId="0" xfId="0" applyFont="1" applyFill="1" applyBorder="1" applyAlignment="1">
      <alignment vertical="center" shrinkToFit="1"/>
    </xf>
    <xf numFmtId="0" fontId="32" fillId="0" borderId="44" xfId="0" applyFont="1" applyBorder="1" applyAlignment="1">
      <alignment vertical="center" shrinkToFit="1"/>
    </xf>
    <xf numFmtId="0" fontId="32" fillId="0" borderId="36" xfId="0" applyFont="1" applyBorder="1" applyAlignment="1">
      <alignment vertical="center" shrinkToFit="1"/>
    </xf>
    <xf numFmtId="0" fontId="34" fillId="10" borderId="0" xfId="4" applyFont="1" applyFill="1">
      <alignment vertical="center"/>
    </xf>
    <xf numFmtId="0" fontId="34" fillId="10" borderId="0" xfId="0" applyFont="1" applyFill="1">
      <alignment vertical="center"/>
    </xf>
    <xf numFmtId="0" fontId="33" fillId="0" borderId="0" xfId="4" applyFont="1">
      <alignment vertical="center"/>
    </xf>
    <xf numFmtId="0" fontId="32" fillId="0" borderId="12" xfId="0" applyFont="1" applyBorder="1">
      <alignment vertical="center"/>
    </xf>
    <xf numFmtId="0" fontId="33" fillId="0" borderId="6" xfId="0" applyFont="1" applyBorder="1" applyAlignment="1">
      <alignment vertical="center" wrapText="1"/>
    </xf>
    <xf numFmtId="0" fontId="33" fillId="0" borderId="42" xfId="0" applyFont="1" applyBorder="1">
      <alignment vertical="center"/>
    </xf>
    <xf numFmtId="0" fontId="32" fillId="0" borderId="88" xfId="0" applyFont="1" applyBorder="1">
      <alignment vertical="center"/>
    </xf>
    <xf numFmtId="0" fontId="32" fillId="0" borderId="9" xfId="0" applyFont="1" applyBorder="1">
      <alignment vertical="center"/>
    </xf>
    <xf numFmtId="0" fontId="32" fillId="8" borderId="84" xfId="0" applyFont="1" applyFill="1" applyBorder="1" applyAlignment="1">
      <alignment vertical="center" wrapText="1" shrinkToFit="1"/>
    </xf>
    <xf numFmtId="0" fontId="32" fillId="8" borderId="83" xfId="0" applyFont="1" applyFill="1" applyBorder="1" applyAlignment="1">
      <alignment vertical="center" wrapText="1"/>
    </xf>
    <xf numFmtId="0" fontId="33" fillId="0" borderId="32" xfId="4" applyFont="1" applyBorder="1">
      <alignment vertical="center"/>
    </xf>
    <xf numFmtId="0" fontId="33" fillId="0" borderId="31" xfId="4" applyFont="1" applyBorder="1">
      <alignment vertical="center"/>
    </xf>
    <xf numFmtId="0" fontId="33" fillId="8" borderId="87" xfId="4" applyFont="1" applyFill="1" applyBorder="1" applyAlignment="1">
      <alignment horizontal="center" vertical="center"/>
    </xf>
    <xf numFmtId="0" fontId="33" fillId="0" borderId="45" xfId="4" applyFont="1" applyBorder="1" applyAlignment="1">
      <alignment vertical="center" shrinkToFit="1"/>
    </xf>
    <xf numFmtId="0" fontId="32" fillId="0" borderId="0" xfId="0" applyFont="1" applyBorder="1" applyAlignment="1">
      <alignment horizontal="left" vertical="center" indent="2"/>
    </xf>
    <xf numFmtId="0" fontId="32" fillId="8" borderId="1" xfId="0" applyFont="1" applyFill="1" applyBorder="1" applyAlignment="1">
      <alignment vertical="center" wrapText="1"/>
    </xf>
    <xf numFmtId="0" fontId="32" fillId="8" borderId="16" xfId="0" applyFont="1" applyFill="1" applyBorder="1" applyAlignment="1">
      <alignment vertical="center" wrapText="1"/>
    </xf>
    <xf numFmtId="0" fontId="32" fillId="8" borderId="82" xfId="0" applyFont="1" applyFill="1" applyBorder="1" applyAlignment="1">
      <alignment horizontal="center" vertical="center" wrapText="1"/>
    </xf>
    <xf numFmtId="0" fontId="32" fillId="8" borderId="82" xfId="0" applyFont="1" applyFill="1" applyBorder="1" applyAlignment="1">
      <alignment vertical="center" wrapText="1"/>
    </xf>
    <xf numFmtId="0" fontId="33" fillId="8" borderId="90" xfId="4" applyFont="1" applyFill="1" applyBorder="1" applyAlignment="1">
      <alignment horizontal="center" vertical="center"/>
    </xf>
    <xf numFmtId="0" fontId="33" fillId="0" borderId="91" xfId="4" applyFont="1" applyBorder="1">
      <alignment vertical="center"/>
    </xf>
    <xf numFmtId="0" fontId="32" fillId="0" borderId="92" xfId="0" applyFont="1" applyBorder="1">
      <alignment vertical="center"/>
    </xf>
    <xf numFmtId="0" fontId="32" fillId="0" borderId="93" xfId="0" applyFont="1" applyBorder="1">
      <alignment vertical="center"/>
    </xf>
    <xf numFmtId="0" fontId="11" fillId="0" borderId="95" xfId="0" applyFont="1" applyFill="1" applyBorder="1" applyAlignment="1">
      <alignment vertical="center" wrapText="1"/>
    </xf>
    <xf numFmtId="0" fontId="32" fillId="11" borderId="6" xfId="0" applyFont="1" applyFill="1" applyBorder="1">
      <alignment vertical="center"/>
    </xf>
    <xf numFmtId="0" fontId="33" fillId="0" borderId="97" xfId="4" applyFont="1" applyBorder="1">
      <alignment vertical="center"/>
    </xf>
    <xf numFmtId="0" fontId="32" fillId="0" borderId="98" xfId="0" applyFont="1" applyBorder="1">
      <alignment vertical="center"/>
    </xf>
    <xf numFmtId="0" fontId="32" fillId="11" borderId="96" xfId="0" applyFont="1" applyFill="1" applyBorder="1">
      <alignment vertical="center"/>
    </xf>
    <xf numFmtId="0" fontId="32" fillId="11" borderId="43" xfId="0" applyFont="1" applyFill="1" applyBorder="1">
      <alignment vertical="center"/>
    </xf>
    <xf numFmtId="0" fontId="32" fillId="11" borderId="0" xfId="0" applyFont="1" applyFill="1">
      <alignment vertical="center"/>
    </xf>
    <xf numFmtId="0" fontId="36" fillId="11" borderId="10" xfId="0" applyFont="1" applyFill="1" applyBorder="1">
      <alignment vertical="center"/>
    </xf>
    <xf numFmtId="0" fontId="32" fillId="0" borderId="12" xfId="0" applyFont="1" applyBorder="1" applyAlignment="1">
      <alignment horizontal="left" vertical="center" indent="2"/>
    </xf>
    <xf numFmtId="0" fontId="32" fillId="0" borderId="5" xfId="0" applyFont="1" applyBorder="1" applyAlignment="1">
      <alignment horizontal="left" vertical="center" indent="2"/>
    </xf>
    <xf numFmtId="0" fontId="32" fillId="0" borderId="13" xfId="0" applyFont="1" applyBorder="1" applyAlignment="1">
      <alignment horizontal="left" vertical="center" indent="1"/>
    </xf>
    <xf numFmtId="0" fontId="24" fillId="0" borderId="0" xfId="4" applyFont="1">
      <alignment vertical="center"/>
    </xf>
    <xf numFmtId="0" fontId="24" fillId="0" borderId="1" xfId="4" applyFont="1" applyBorder="1" applyAlignment="1">
      <alignment vertical="center" wrapText="1"/>
    </xf>
    <xf numFmtId="0" fontId="23" fillId="3" borderId="1" xfId="4" applyFont="1" applyFill="1" applyBorder="1" applyAlignment="1">
      <alignment horizontal="center" vertical="center" wrapText="1"/>
    </xf>
    <xf numFmtId="0" fontId="38" fillId="0" borderId="0" xfId="4" applyFont="1" applyAlignment="1">
      <alignment horizontal="left" vertical="center"/>
    </xf>
    <xf numFmtId="0" fontId="23" fillId="0" borderId="1" xfId="4" applyFont="1" applyBorder="1" applyAlignment="1">
      <alignment vertical="center" wrapText="1"/>
    </xf>
    <xf numFmtId="0" fontId="24" fillId="3" borderId="1" xfId="4" applyFont="1" applyFill="1" applyBorder="1" applyAlignment="1">
      <alignment horizontal="center" vertical="center"/>
    </xf>
    <xf numFmtId="0" fontId="24" fillId="0" borderId="0" xfId="4" applyFont="1" applyAlignment="1">
      <alignment vertical="center" wrapText="1"/>
    </xf>
    <xf numFmtId="0" fontId="24" fillId="0" borderId="0" xfId="4" applyFont="1" applyAlignment="1">
      <alignment horizontal="center" vertical="center"/>
    </xf>
    <xf numFmtId="0" fontId="23" fillId="0" borderId="1" xfId="4" applyFont="1" applyBorder="1" applyAlignment="1">
      <alignment horizontal="center" vertical="center" wrapText="1"/>
    </xf>
    <xf numFmtId="0" fontId="23" fillId="3" borderId="1" xfId="4" applyFont="1" applyFill="1" applyBorder="1" applyAlignment="1">
      <alignment horizontal="center" vertical="center"/>
    </xf>
    <xf numFmtId="0" fontId="23" fillId="0" borderId="1" xfId="4" applyFont="1" applyBorder="1" applyAlignment="1">
      <alignment vertical="top" wrapText="1"/>
    </xf>
    <xf numFmtId="0" fontId="23" fillId="0" borderId="2" xfId="4" applyFont="1" applyBorder="1" applyAlignment="1">
      <alignment vertical="center" wrapText="1"/>
    </xf>
    <xf numFmtId="0" fontId="23" fillId="0" borderId="1" xfId="4" applyFont="1" applyBorder="1" applyAlignment="1">
      <alignment horizontal="left" vertical="top" wrapText="1"/>
    </xf>
    <xf numFmtId="0" fontId="23" fillId="0" borderId="3" xfId="4" applyFont="1" applyBorder="1" applyAlignment="1">
      <alignment horizontal="left" vertical="center" wrapText="1"/>
    </xf>
    <xf numFmtId="0" fontId="23" fillId="0" borderId="0" xfId="4" applyFont="1" applyAlignment="1">
      <alignment horizontal="left" vertical="center" indent="1"/>
    </xf>
    <xf numFmtId="0" fontId="23" fillId="0" borderId="0" xfId="4" applyFont="1" applyAlignment="1">
      <alignment vertical="center" wrapText="1"/>
    </xf>
    <xf numFmtId="0" fontId="23" fillId="0" borderId="0" xfId="4" applyFont="1" applyAlignment="1">
      <alignment horizontal="center" vertical="center"/>
    </xf>
    <xf numFmtId="0" fontId="23" fillId="0" borderId="1" xfId="4" applyFont="1" applyBorder="1" applyAlignment="1">
      <alignment vertical="center" shrinkToFit="1"/>
    </xf>
    <xf numFmtId="0" fontId="23" fillId="0" borderId="2" xfId="4" applyFont="1" applyBorder="1" applyAlignment="1">
      <alignment vertical="top" wrapText="1" shrinkToFit="1"/>
    </xf>
    <xf numFmtId="0" fontId="23" fillId="0" borderId="1" xfId="4" applyFont="1" applyBorder="1" applyAlignment="1">
      <alignment horizontal="left" vertical="center" wrapText="1"/>
    </xf>
    <xf numFmtId="0" fontId="23" fillId="0" borderId="4" xfId="4" applyFont="1" applyBorder="1" applyAlignment="1">
      <alignment horizontal="left" vertical="center" wrapText="1"/>
    </xf>
    <xf numFmtId="0" fontId="23" fillId="0" borderId="2" xfId="4" applyFont="1" applyBorder="1" applyAlignment="1">
      <alignment horizontal="left" vertical="top" wrapText="1"/>
    </xf>
    <xf numFmtId="0" fontId="24" fillId="0" borderId="0" xfId="4" applyFont="1" applyBorder="1" applyAlignment="1">
      <alignment horizontal="center" vertical="center"/>
    </xf>
    <xf numFmtId="0" fontId="24" fillId="0" borderId="0" xfId="4" applyFont="1" applyAlignment="1">
      <alignment horizontal="left" vertical="center" wrapText="1"/>
    </xf>
    <xf numFmtId="0" fontId="23" fillId="0" borderId="3" xfId="4" applyFont="1" applyBorder="1" applyAlignment="1">
      <alignment vertical="center" wrapText="1"/>
    </xf>
    <xf numFmtId="0" fontId="24" fillId="0" borderId="2" xfId="4" applyFont="1" applyBorder="1" applyAlignment="1">
      <alignment horizontal="left" vertical="top" wrapText="1"/>
    </xf>
    <xf numFmtId="0" fontId="24" fillId="0" borderId="0" xfId="4" applyFont="1" applyAlignment="1">
      <alignment horizontal="left" vertical="center" indent="1"/>
    </xf>
    <xf numFmtId="0" fontId="23" fillId="0" borderId="16" xfId="4" applyFont="1" applyBorder="1" applyAlignment="1">
      <alignment horizontal="center" vertical="center" wrapText="1"/>
    </xf>
    <xf numFmtId="0" fontId="23" fillId="0" borderId="5" xfId="4" applyFont="1" applyBorder="1" applyAlignment="1">
      <alignment horizontal="center" vertical="center" wrapText="1"/>
    </xf>
    <xf numFmtId="0" fontId="23" fillId="0" borderId="2" xfId="4" applyFont="1" applyBorder="1" applyAlignment="1">
      <alignment vertical="top" wrapText="1"/>
    </xf>
    <xf numFmtId="0" fontId="25" fillId="0" borderId="0" xfId="4" applyFont="1" applyAlignment="1">
      <alignment vertical="center"/>
    </xf>
    <xf numFmtId="0" fontId="25" fillId="0" borderId="0" xfId="4" applyFont="1">
      <alignment vertical="center"/>
    </xf>
    <xf numFmtId="0" fontId="13" fillId="0" borderId="0" xfId="5" applyFont="1" applyFill="1" applyBorder="1" applyAlignment="1" applyProtection="1">
      <alignment horizontal="right" vertical="center"/>
    </xf>
    <xf numFmtId="0" fontId="13" fillId="0" borderId="0" xfId="5" applyFont="1" applyFill="1" applyBorder="1" applyAlignment="1" applyProtection="1">
      <alignment horizontal="left" vertical="center"/>
    </xf>
    <xf numFmtId="0" fontId="32" fillId="9" borderId="101" xfId="0" applyFont="1" applyFill="1" applyBorder="1" applyAlignment="1">
      <alignment horizontal="center" vertical="center" shrinkToFit="1"/>
    </xf>
    <xf numFmtId="0" fontId="32" fillId="9" borderId="82" xfId="0" applyFont="1" applyFill="1" applyBorder="1" applyAlignment="1">
      <alignment horizontal="center" vertical="center" shrinkToFit="1"/>
    </xf>
    <xf numFmtId="0" fontId="32" fillId="0" borderId="94" xfId="0" applyFont="1" applyBorder="1" applyAlignment="1">
      <alignment vertical="center" shrinkToFit="1"/>
    </xf>
    <xf numFmtId="0" fontId="32" fillId="11" borderId="102" xfId="0" applyFont="1" applyFill="1" applyBorder="1">
      <alignment vertical="center"/>
    </xf>
    <xf numFmtId="0" fontId="40" fillId="0" borderId="30" xfId="4" applyFont="1" applyBorder="1">
      <alignment vertical="center"/>
    </xf>
    <xf numFmtId="0" fontId="32" fillId="8" borderId="85" xfId="0" applyFont="1" applyFill="1" applyBorder="1" applyAlignment="1">
      <alignment vertical="center" wrapText="1"/>
    </xf>
    <xf numFmtId="0" fontId="32" fillId="0" borderId="87" xfId="0" applyFont="1" applyBorder="1">
      <alignment vertical="center"/>
    </xf>
    <xf numFmtId="0" fontId="32" fillId="0" borderId="103" xfId="0" applyFont="1" applyBorder="1">
      <alignment vertical="center"/>
    </xf>
    <xf numFmtId="0" fontId="32" fillId="0" borderId="89" xfId="0" applyFont="1" applyBorder="1">
      <alignment vertical="center"/>
    </xf>
    <xf numFmtId="0" fontId="40" fillId="0" borderId="82" xfId="0" applyFont="1" applyBorder="1">
      <alignment vertical="center"/>
    </xf>
    <xf numFmtId="0" fontId="40" fillId="11" borderId="99" xfId="0" applyFont="1" applyFill="1" applyBorder="1">
      <alignment vertical="center"/>
    </xf>
    <xf numFmtId="0" fontId="40" fillId="11" borderId="102" xfId="0" applyFont="1" applyFill="1" applyBorder="1">
      <alignment vertical="center"/>
    </xf>
    <xf numFmtId="0" fontId="29" fillId="13" borderId="1"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21" fillId="13" borderId="16" xfId="4" applyFont="1" applyFill="1" applyBorder="1" applyAlignment="1">
      <alignment horizontal="center" vertical="center" wrapText="1"/>
    </xf>
    <xf numFmtId="0" fontId="28" fillId="13" borderId="1" xfId="4" applyFont="1" applyFill="1" applyBorder="1" applyAlignment="1">
      <alignment vertical="center" wrapText="1"/>
    </xf>
    <xf numFmtId="0" fontId="21" fillId="13" borderId="1" xfId="4" applyFont="1" applyFill="1" applyBorder="1" applyAlignment="1">
      <alignment horizontal="center" vertical="center" wrapText="1"/>
    </xf>
    <xf numFmtId="0" fontId="28" fillId="13" borderId="3" xfId="4" applyFont="1" applyFill="1" applyBorder="1" applyAlignment="1">
      <alignment vertical="center" wrapText="1"/>
    </xf>
    <xf numFmtId="0" fontId="29" fillId="13" borderId="1" xfId="4" applyFont="1" applyFill="1" applyBorder="1" applyAlignment="1">
      <alignment horizontal="center" vertical="center"/>
    </xf>
    <xf numFmtId="0" fontId="28" fillId="13" borderId="16" xfId="4" applyFont="1" applyFill="1" applyBorder="1" applyAlignment="1">
      <alignment horizontal="center" vertical="center" wrapText="1"/>
    </xf>
    <xf numFmtId="0" fontId="28" fillId="13" borderId="5" xfId="4" applyFont="1" applyFill="1" applyBorder="1" applyAlignment="1">
      <alignment horizontal="center" vertical="center" wrapText="1"/>
    </xf>
    <xf numFmtId="0" fontId="41" fillId="0" borderId="28" xfId="4" applyFont="1" applyBorder="1" applyAlignment="1">
      <alignment vertical="center" wrapText="1"/>
    </xf>
    <xf numFmtId="0" fontId="41" fillId="0" borderId="3" xfId="4" applyFont="1" applyBorder="1" applyAlignment="1">
      <alignment vertical="center" wrapText="1"/>
    </xf>
    <xf numFmtId="0" fontId="41" fillId="0" borderId="31" xfId="4" applyFont="1" applyBorder="1">
      <alignment vertical="center"/>
    </xf>
    <xf numFmtId="0" fontId="41" fillId="0" borderId="28" xfId="4" applyFont="1" applyBorder="1">
      <alignment vertical="center"/>
    </xf>
    <xf numFmtId="0" fontId="29" fillId="0" borderId="8" xfId="4" applyFont="1" applyBorder="1">
      <alignment vertical="center"/>
    </xf>
    <xf numFmtId="0" fontId="41" fillId="0" borderId="29" xfId="4" applyFont="1" applyBorder="1">
      <alignment vertical="center"/>
    </xf>
    <xf numFmtId="0" fontId="30" fillId="0" borderId="2" xfId="4" applyFont="1" applyBorder="1" applyAlignment="1">
      <alignment vertical="center" wrapText="1"/>
    </xf>
    <xf numFmtId="0" fontId="30" fillId="3" borderId="1" xfId="4" applyFont="1" applyFill="1" applyBorder="1" applyAlignment="1">
      <alignment horizontal="center" vertical="center"/>
    </xf>
    <xf numFmtId="0" fontId="30" fillId="0" borderId="1" xfId="4" applyFont="1" applyBorder="1" applyAlignment="1">
      <alignment vertical="center" wrapText="1"/>
    </xf>
    <xf numFmtId="0" fontId="28" fillId="0" borderId="3" xfId="4" applyFont="1" applyBorder="1" applyAlignment="1">
      <alignment horizontal="left" vertical="center" wrapText="1"/>
    </xf>
    <xf numFmtId="0" fontId="28" fillId="3" borderId="3" xfId="4" applyFont="1" applyFill="1" applyBorder="1" applyAlignment="1">
      <alignment horizontal="center" vertical="center" wrapText="1"/>
    </xf>
    <xf numFmtId="0" fontId="3" fillId="0" borderId="0" xfId="12" applyFont="1" applyFill="1" applyProtection="1">
      <protection locked="0"/>
    </xf>
    <xf numFmtId="0" fontId="28" fillId="13" borderId="89" xfId="4" applyFont="1" applyFill="1" applyBorder="1" applyAlignment="1">
      <alignment horizontal="center" vertical="center" wrapText="1"/>
    </xf>
    <xf numFmtId="0" fontId="28" fillId="0" borderId="82" xfId="4" applyFont="1" applyBorder="1" applyAlignment="1">
      <alignment horizontal="left" vertical="center" wrapText="1"/>
    </xf>
    <xf numFmtId="0" fontId="28" fillId="3" borderId="82" xfId="4" applyFont="1" applyFill="1" applyBorder="1" applyAlignment="1">
      <alignment horizontal="center" vertical="center" wrapText="1"/>
    </xf>
    <xf numFmtId="0" fontId="28" fillId="0" borderId="82" xfId="4" applyFont="1" applyBorder="1" applyAlignment="1">
      <alignment vertical="center" wrapText="1"/>
    </xf>
    <xf numFmtId="0" fontId="29" fillId="0" borderId="82" xfId="4" applyFont="1" applyBorder="1">
      <alignment vertical="center"/>
    </xf>
    <xf numFmtId="0" fontId="29" fillId="0" borderId="82" xfId="4" applyFont="1" applyBorder="1" applyAlignment="1">
      <alignment vertical="center" wrapText="1"/>
    </xf>
    <xf numFmtId="192" fontId="4" fillId="11" borderId="54" xfId="12" applyNumberFormat="1" applyFont="1" applyFill="1" applyBorder="1" applyAlignment="1" applyProtection="1">
      <alignment horizontal="center" vertical="center" shrinkToFit="1"/>
      <protection locked="0"/>
    </xf>
    <xf numFmtId="0" fontId="4" fillId="11" borderId="3" xfId="12" applyNumberFormat="1" applyFont="1" applyFill="1" applyBorder="1" applyAlignment="1" applyProtection="1">
      <alignment vertical="center" shrinkToFit="1"/>
      <protection locked="0"/>
    </xf>
    <xf numFmtId="0" fontId="16" fillId="11" borderId="23" xfId="12" applyFont="1" applyFill="1" applyBorder="1" applyAlignment="1" applyProtection="1">
      <alignment horizontal="center" vertical="center" wrapText="1" shrinkToFit="1"/>
      <protection locked="0"/>
    </xf>
    <xf numFmtId="228" fontId="4" fillId="11" borderId="33" xfId="1" applyNumberFormat="1" applyFont="1" applyFill="1" applyBorder="1" applyAlignment="1" applyProtection="1">
      <alignment horizontal="right" vertical="center" shrinkToFit="1"/>
      <protection locked="0"/>
    </xf>
    <xf numFmtId="228" fontId="4" fillId="11" borderId="3" xfId="1" applyNumberFormat="1" applyFont="1" applyFill="1" applyBorder="1" applyAlignment="1" applyProtection="1">
      <alignment horizontal="right" vertical="center" shrinkToFit="1"/>
      <protection locked="0"/>
    </xf>
    <xf numFmtId="228" fontId="4" fillId="11" borderId="34" xfId="1" applyNumberFormat="1" applyFont="1" applyFill="1" applyBorder="1" applyAlignment="1" applyProtection="1">
      <alignment horizontal="right" vertical="center" shrinkToFit="1"/>
      <protection locked="0"/>
    </xf>
    <xf numFmtId="228" fontId="4" fillId="11" borderId="1" xfId="1" applyNumberFormat="1" applyFont="1" applyFill="1" applyBorder="1" applyAlignment="1" applyProtection="1">
      <alignment horizontal="right" vertical="center" shrinkToFit="1"/>
      <protection locked="0"/>
    </xf>
    <xf numFmtId="192" fontId="4" fillId="11" borderId="63" xfId="12" applyNumberFormat="1" applyFont="1" applyFill="1" applyBorder="1" applyAlignment="1" applyProtection="1">
      <alignment horizontal="center" vertical="center" shrinkToFit="1"/>
      <protection locked="0"/>
    </xf>
    <xf numFmtId="0" fontId="4" fillId="11" borderId="64" xfId="12" applyNumberFormat="1" applyFont="1" applyFill="1" applyBorder="1" applyAlignment="1" applyProtection="1">
      <alignment vertical="center" shrinkToFit="1"/>
      <protection locked="0"/>
    </xf>
    <xf numFmtId="0" fontId="16" fillId="11" borderId="65" xfId="12" applyFont="1" applyFill="1" applyBorder="1" applyAlignment="1" applyProtection="1">
      <alignment horizontal="center" vertical="center" wrapText="1" shrinkToFit="1"/>
      <protection locked="0"/>
    </xf>
    <xf numFmtId="228" fontId="4" fillId="11" borderId="66" xfId="1" applyNumberFormat="1" applyFont="1" applyFill="1" applyBorder="1" applyAlignment="1" applyProtection="1">
      <alignment horizontal="right" vertical="center" shrinkToFit="1"/>
      <protection locked="0"/>
    </xf>
    <xf numFmtId="228" fontId="4" fillId="11" borderId="67" xfId="1" applyNumberFormat="1" applyFont="1" applyFill="1" applyBorder="1" applyAlignment="1" applyProtection="1">
      <alignment horizontal="right" vertical="center" shrinkToFit="1"/>
      <protection locked="0"/>
    </xf>
    <xf numFmtId="0" fontId="3" fillId="11" borderId="5" xfId="12" applyFont="1" applyFill="1" applyBorder="1" applyAlignment="1" applyProtection="1">
      <alignment vertical="center" wrapText="1"/>
      <protection locked="0"/>
    </xf>
    <xf numFmtId="0" fontId="3" fillId="11" borderId="13" xfId="12" applyFont="1" applyFill="1" applyBorder="1" applyAlignment="1" applyProtection="1">
      <alignment vertical="center" wrapText="1"/>
      <protection locked="0"/>
    </xf>
    <xf numFmtId="228" fontId="4" fillId="11" borderId="82" xfId="1" applyNumberFormat="1" applyFont="1" applyFill="1" applyBorder="1" applyAlignment="1" applyProtection="1">
      <alignment horizontal="right" vertical="center" shrinkToFit="1"/>
      <protection locked="0"/>
    </xf>
    <xf numFmtId="187" fontId="4" fillId="11" borderId="25" xfId="12" applyNumberFormat="1" applyFont="1" applyFill="1" applyBorder="1" applyAlignment="1" applyProtection="1">
      <alignment horizontal="center" vertical="center"/>
      <protection locked="0"/>
    </xf>
    <xf numFmtId="192" fontId="4" fillId="11" borderId="2" xfId="12" applyNumberFormat="1" applyFont="1" applyFill="1" applyBorder="1" applyAlignment="1" applyProtection="1">
      <alignment horizontal="center" vertical="center" shrinkToFit="1"/>
      <protection locked="0"/>
    </xf>
    <xf numFmtId="0" fontId="3" fillId="11" borderId="69" xfId="12" applyFont="1" applyFill="1" applyBorder="1" applyAlignment="1" applyProtection="1">
      <alignment horizontal="center" vertical="center"/>
      <protection locked="0"/>
    </xf>
    <xf numFmtId="0" fontId="3" fillId="11" borderId="46" xfId="12" applyFont="1" applyFill="1" applyBorder="1" applyAlignment="1" applyProtection="1">
      <alignment horizontal="center" vertical="center"/>
      <protection locked="0"/>
    </xf>
    <xf numFmtId="187" fontId="4" fillId="11" borderId="66" xfId="12" applyNumberFormat="1" applyFont="1" applyFill="1" applyBorder="1" applyAlignment="1" applyProtection="1">
      <alignment horizontal="center" vertical="center"/>
      <protection locked="0"/>
    </xf>
    <xf numFmtId="192" fontId="4" fillId="11" borderId="67" xfId="12" applyNumberFormat="1" applyFont="1" applyFill="1" applyBorder="1" applyAlignment="1" applyProtection="1">
      <alignment horizontal="center" vertical="center" shrinkToFit="1"/>
      <protection locked="0"/>
    </xf>
    <xf numFmtId="0" fontId="3" fillId="11" borderId="70" xfId="12" applyFont="1" applyFill="1" applyBorder="1" applyAlignment="1" applyProtection="1">
      <alignment horizontal="center" vertical="center"/>
      <protection locked="0"/>
    </xf>
    <xf numFmtId="192" fontId="4" fillId="11" borderId="89" xfId="12" applyNumberFormat="1" applyFont="1" applyFill="1" applyBorder="1" applyAlignment="1" applyProtection="1">
      <alignment horizontal="center" vertical="center" shrinkToFit="1"/>
      <protection locked="0"/>
    </xf>
    <xf numFmtId="0" fontId="32" fillId="0" borderId="12" xfId="0" applyFont="1" applyBorder="1" applyAlignment="1">
      <alignment horizontal="left" vertical="center" indent="1"/>
    </xf>
    <xf numFmtId="0" fontId="32" fillId="0" borderId="0" xfId="0" applyFont="1" applyBorder="1" applyAlignment="1">
      <alignment horizontal="left" vertical="center" indent="1"/>
    </xf>
    <xf numFmtId="0" fontId="37" fillId="0" borderId="12" xfId="0" applyFont="1" applyBorder="1" applyAlignment="1">
      <alignment horizontal="left" vertical="center" indent="2"/>
    </xf>
    <xf numFmtId="0" fontId="37" fillId="0" borderId="0" xfId="0" applyFont="1" applyBorder="1" applyAlignment="1">
      <alignment horizontal="left" vertical="center" indent="2"/>
    </xf>
    <xf numFmtId="0" fontId="32" fillId="0" borderId="12" xfId="0" applyFont="1" applyBorder="1">
      <alignment vertical="center"/>
    </xf>
    <xf numFmtId="0" fontId="32" fillId="0" borderId="0" xfId="0" applyFont="1" applyBorder="1">
      <alignment vertical="center"/>
    </xf>
    <xf numFmtId="0" fontId="32" fillId="0" borderId="9" xfId="0" applyFont="1" applyBorder="1">
      <alignment vertical="center"/>
    </xf>
    <xf numFmtId="0" fontId="32" fillId="0" borderId="14" xfId="0" applyFont="1" applyBorder="1">
      <alignment vertical="center"/>
    </xf>
    <xf numFmtId="0" fontId="23" fillId="0" borderId="8" xfId="4" applyFont="1" applyBorder="1" applyAlignment="1">
      <alignment horizontal="center" vertical="top" wrapText="1"/>
    </xf>
    <xf numFmtId="0" fontId="23" fillId="0" borderId="2" xfId="4" applyFont="1" applyBorder="1" applyAlignment="1">
      <alignment vertical="top" wrapText="1"/>
    </xf>
    <xf numFmtId="0" fontId="28" fillId="0" borderId="8" xfId="4" applyFont="1" applyBorder="1" applyAlignment="1">
      <alignment vertical="top" wrapText="1"/>
    </xf>
    <xf numFmtId="0" fontId="28" fillId="0" borderId="8" xfId="4" applyFont="1" applyBorder="1" applyAlignment="1">
      <alignment vertical="center" wrapText="1"/>
    </xf>
    <xf numFmtId="0" fontId="28" fillId="0" borderId="3" xfId="4" applyFont="1" applyBorder="1" applyAlignment="1">
      <alignment vertical="center" wrapText="1"/>
    </xf>
    <xf numFmtId="0" fontId="28" fillId="0" borderId="3" xfId="4" applyFont="1" applyBorder="1" applyAlignment="1">
      <alignment vertical="center"/>
    </xf>
    <xf numFmtId="0" fontId="30" fillId="3" borderId="82" xfId="4" applyFont="1" applyFill="1" applyBorder="1" applyAlignment="1">
      <alignment horizontal="center" vertical="center"/>
    </xf>
    <xf numFmtId="0" fontId="30" fillId="0" borderId="82" xfId="4" applyFont="1" applyBorder="1" applyAlignment="1">
      <alignment vertical="top" wrapText="1"/>
    </xf>
    <xf numFmtId="0" fontId="40" fillId="11" borderId="0" xfId="0" applyFont="1" applyFill="1" applyBorder="1">
      <alignment vertical="center"/>
    </xf>
    <xf numFmtId="0" fontId="30" fillId="0" borderId="89" xfId="4" applyFont="1" applyBorder="1" applyAlignment="1">
      <alignment vertical="center" wrapText="1"/>
    </xf>
    <xf numFmtId="0" fontId="40" fillId="0" borderId="82" xfId="0" applyFont="1" applyFill="1" applyBorder="1">
      <alignment vertical="center"/>
    </xf>
    <xf numFmtId="0" fontId="30" fillId="0" borderId="89" xfId="4" applyFont="1" applyBorder="1" applyAlignment="1">
      <alignment vertical="top" wrapText="1"/>
    </xf>
    <xf numFmtId="0" fontId="29" fillId="0" borderId="3" xfId="4" applyFont="1" applyBorder="1" applyAlignment="1">
      <alignment vertical="center" wrapText="1"/>
    </xf>
    <xf numFmtId="0" fontId="28" fillId="0" borderId="89" xfId="4" applyFont="1" applyBorder="1" applyAlignment="1">
      <alignment vertical="center"/>
    </xf>
    <xf numFmtId="0" fontId="41" fillId="0" borderId="82" xfId="4" applyFont="1" applyBorder="1" applyAlignment="1">
      <alignment vertical="center" wrapText="1"/>
    </xf>
    <xf numFmtId="0" fontId="42" fillId="0" borderId="3" xfId="4" applyFont="1" applyBorder="1" applyAlignment="1">
      <alignment vertical="center"/>
    </xf>
    <xf numFmtId="0" fontId="41" fillId="0" borderId="31" xfId="4" applyFont="1" applyBorder="1" applyAlignment="1">
      <alignment vertical="center" wrapText="1"/>
    </xf>
    <xf numFmtId="0" fontId="42" fillId="0" borderId="8" xfId="4" applyFont="1" applyBorder="1" applyAlignment="1">
      <alignment vertical="center"/>
    </xf>
    <xf numFmtId="0" fontId="42" fillId="3" borderId="12" xfId="4" applyFont="1" applyFill="1" applyBorder="1" applyAlignment="1">
      <alignment horizontal="center" vertical="center"/>
    </xf>
    <xf numFmtId="0" fontId="42" fillId="0" borderId="82" xfId="4" applyFont="1" applyBorder="1" applyAlignment="1">
      <alignment vertical="center"/>
    </xf>
    <xf numFmtId="0" fontId="42" fillId="3" borderId="83" xfId="4" applyFont="1" applyFill="1" applyBorder="1" applyAlignment="1">
      <alignment horizontal="center" vertical="center"/>
    </xf>
    <xf numFmtId="0" fontId="28" fillId="0" borderId="89" xfId="4" applyFont="1" applyBorder="1" applyAlignment="1">
      <alignment vertical="center" wrapText="1"/>
    </xf>
    <xf numFmtId="0" fontId="41" fillId="0" borderId="8" xfId="4" applyFont="1" applyBorder="1">
      <alignment vertical="center"/>
    </xf>
    <xf numFmtId="0" fontId="41" fillId="0" borderId="82" xfId="4" applyFont="1" applyBorder="1">
      <alignment vertical="center"/>
    </xf>
    <xf numFmtId="0" fontId="42" fillId="0" borderId="89" xfId="4" applyFont="1" applyBorder="1" applyAlignment="1">
      <alignment horizontal="left" vertical="center" wrapText="1"/>
    </xf>
    <xf numFmtId="0" fontId="42" fillId="0" borderId="3" xfId="4" applyFont="1" applyBorder="1" applyAlignment="1">
      <alignment horizontal="left" vertical="center" wrapText="1"/>
    </xf>
    <xf numFmtId="0" fontId="42" fillId="0" borderId="82" xfId="4" applyFont="1" applyBorder="1" applyAlignment="1">
      <alignment horizontal="left" vertical="center" wrapText="1"/>
    </xf>
    <xf numFmtId="0" fontId="42" fillId="3" borderId="82" xfId="4" applyFont="1" applyFill="1" applyBorder="1" applyAlignment="1">
      <alignment horizontal="center" vertical="center"/>
    </xf>
    <xf numFmtId="0" fontId="42" fillId="0" borderId="82" xfId="4" applyFont="1" applyBorder="1" applyAlignment="1">
      <alignment vertical="center" wrapText="1"/>
    </xf>
    <xf numFmtId="0" fontId="29" fillId="0" borderId="89" xfId="4" applyFont="1" applyBorder="1">
      <alignment vertical="center"/>
    </xf>
    <xf numFmtId="0" fontId="3" fillId="11" borderId="84" xfId="12" applyFont="1" applyFill="1" applyBorder="1" applyAlignment="1" applyProtection="1">
      <alignment vertical="center" wrapText="1"/>
      <protection locked="0"/>
    </xf>
    <xf numFmtId="0" fontId="3" fillId="0" borderId="0" xfId="12" applyFont="1" applyFill="1" applyAlignment="1" applyProtection="1">
      <alignment wrapText="1"/>
      <protection locked="0"/>
    </xf>
    <xf numFmtId="0" fontId="6" fillId="0" borderId="0" xfId="5" applyFont="1" applyFill="1" applyProtection="1">
      <alignment vertical="center"/>
    </xf>
    <xf numFmtId="0" fontId="6" fillId="0" borderId="0" xfId="5" applyFont="1" applyFill="1" applyBorder="1" applyAlignment="1" applyProtection="1">
      <alignment horizontal="left" vertical="top"/>
    </xf>
    <xf numFmtId="0" fontId="6" fillId="0" borderId="0" xfId="5" applyFont="1" applyFill="1" applyBorder="1" applyAlignment="1" applyProtection="1">
      <alignment horizontal="left" wrapText="1"/>
    </xf>
    <xf numFmtId="0" fontId="6" fillId="0" borderId="0" xfId="5" applyFont="1" applyFill="1" applyBorder="1" applyAlignment="1" applyProtection="1">
      <alignment horizontal="left"/>
    </xf>
    <xf numFmtId="0" fontId="6" fillId="0" borderId="0" xfId="5" applyFont="1" applyFill="1" applyBorder="1" applyProtection="1">
      <alignment vertical="center"/>
    </xf>
    <xf numFmtId="0" fontId="4" fillId="0" borderId="0" xfId="5" applyFont="1" applyFill="1" applyBorder="1" applyAlignment="1" applyProtection="1">
      <alignment horizontal="right" vertical="center"/>
    </xf>
    <xf numFmtId="0" fontId="6" fillId="0" borderId="0" xfId="5" applyFont="1" applyFill="1" applyBorder="1" applyAlignment="1" applyProtection="1">
      <alignment vertical="center"/>
    </xf>
    <xf numFmtId="0" fontId="3" fillId="0" borderId="0" xfId="12" applyFont="1" applyFill="1" applyProtection="1"/>
    <xf numFmtId="0" fontId="4" fillId="2" borderId="47" xfId="12" applyFont="1" applyFill="1" applyBorder="1" applyAlignment="1" applyProtection="1">
      <alignment horizontal="center" vertical="center"/>
    </xf>
    <xf numFmtId="0" fontId="4" fillId="2" borderId="48" xfId="12" applyFont="1" applyFill="1" applyBorder="1" applyAlignment="1" applyProtection="1">
      <alignment horizontal="center" vertical="center" wrapText="1"/>
    </xf>
    <xf numFmtId="0" fontId="4" fillId="2" borderId="49" xfId="12" applyFont="1" applyFill="1" applyBorder="1" applyAlignment="1" applyProtection="1">
      <alignment horizontal="center" vertical="center" wrapText="1" shrinkToFit="1"/>
    </xf>
    <xf numFmtId="0" fontId="4" fillId="2" borderId="50" xfId="12" applyFont="1" applyFill="1" applyBorder="1" applyAlignment="1" applyProtection="1">
      <alignment horizontal="center" vertical="center" wrapText="1"/>
    </xf>
    <xf numFmtId="0" fontId="4" fillId="2" borderId="49" xfId="12" applyFont="1" applyFill="1" applyBorder="1" applyAlignment="1" applyProtection="1">
      <alignment horizontal="center" vertical="center" wrapText="1"/>
    </xf>
    <xf numFmtId="0" fontId="3" fillId="2" borderId="50" xfId="12" applyFont="1" applyFill="1" applyBorder="1" applyAlignment="1" applyProtection="1">
      <alignment horizontal="center" vertical="center" wrapText="1"/>
    </xf>
    <xf numFmtId="0" fontId="3" fillId="2" borderId="48" xfId="12" applyFont="1" applyFill="1" applyBorder="1" applyAlignment="1" applyProtection="1">
      <alignment horizontal="center" vertical="center" wrapText="1"/>
    </xf>
    <xf numFmtId="0" fontId="3" fillId="2" borderId="51" xfId="12" applyFont="1" applyFill="1" applyBorder="1" applyAlignment="1" applyProtection="1">
      <alignment horizontal="center" vertical="center" wrapText="1"/>
    </xf>
    <xf numFmtId="0" fontId="5" fillId="2" borderId="46" xfId="12" applyFont="1" applyFill="1" applyBorder="1" applyAlignment="1" applyProtection="1">
      <alignment horizontal="center" vertical="center" wrapText="1"/>
    </xf>
    <xf numFmtId="192" fontId="4" fillId="6" borderId="52" xfId="12" applyNumberFormat="1" applyFont="1" applyFill="1" applyBorder="1" applyAlignment="1" applyProtection="1">
      <alignment horizontal="center" vertical="center"/>
    </xf>
    <xf numFmtId="0" fontId="4" fillId="6" borderId="0" xfId="12" applyNumberFormat="1" applyFont="1" applyFill="1" applyBorder="1" applyAlignment="1" applyProtection="1">
      <alignment vertical="center" shrinkToFit="1"/>
    </xf>
    <xf numFmtId="0" fontId="26" fillId="6" borderId="0" xfId="12" applyFont="1" applyFill="1" applyBorder="1" applyAlignment="1" applyProtection="1">
      <alignment vertical="center"/>
    </xf>
    <xf numFmtId="0" fontId="4" fillId="6" borderId="0" xfId="12" applyFont="1" applyFill="1" applyBorder="1" applyAlignment="1" applyProtection="1">
      <alignment vertical="center"/>
    </xf>
    <xf numFmtId="0" fontId="16" fillId="6" borderId="26" xfId="12" applyFont="1" applyFill="1" applyBorder="1" applyAlignment="1" applyProtection="1">
      <alignment horizontal="center" vertical="center" wrapText="1" shrinkToFit="1"/>
    </xf>
    <xf numFmtId="228" fontId="4" fillId="6" borderId="27" xfId="1" applyNumberFormat="1" applyFont="1" applyFill="1" applyBorder="1" applyAlignment="1" applyProtection="1">
      <alignment horizontal="right" vertical="center" shrinkToFit="1"/>
    </xf>
    <xf numFmtId="228" fontId="4" fillId="6" borderId="8" xfId="1" applyNumberFormat="1" applyFont="1" applyFill="1" applyBorder="1" applyAlignment="1" applyProtection="1">
      <alignment horizontal="right" vertical="center" shrinkToFit="1"/>
    </xf>
    <xf numFmtId="38" fontId="4" fillId="6" borderId="22" xfId="1" applyFont="1" applyFill="1" applyBorder="1" applyAlignment="1" applyProtection="1">
      <alignment horizontal="right" vertical="center" shrinkToFit="1"/>
    </xf>
    <xf numFmtId="187" fontId="4" fillId="6" borderId="24" xfId="12" applyNumberFormat="1" applyFont="1" applyFill="1" applyBorder="1" applyAlignment="1" applyProtection="1">
      <alignment horizontal="center" vertical="center"/>
    </xf>
    <xf numFmtId="192" fontId="4" fillId="6" borderId="12" xfId="12" applyNumberFormat="1" applyFont="1" applyFill="1" applyBorder="1" applyAlignment="1" applyProtection="1">
      <alignment horizontal="center" vertical="center"/>
    </xf>
    <xf numFmtId="0" fontId="3" fillId="6" borderId="68" xfId="12" applyFont="1" applyFill="1" applyBorder="1" applyAlignment="1" applyProtection="1">
      <alignment horizontal="center" vertical="center"/>
    </xf>
    <xf numFmtId="0" fontId="3" fillId="7" borderId="55" xfId="12" applyFont="1" applyFill="1" applyBorder="1" applyAlignment="1" applyProtection="1">
      <alignment horizontal="center" vertical="center"/>
    </xf>
    <xf numFmtId="38" fontId="4" fillId="5" borderId="56" xfId="1" applyFont="1" applyFill="1" applyBorder="1" applyAlignment="1" applyProtection="1">
      <alignment horizontal="right" vertical="center" shrinkToFit="1"/>
    </xf>
    <xf numFmtId="38" fontId="4" fillId="5" borderId="57" xfId="1" applyFont="1" applyFill="1" applyBorder="1" applyAlignment="1" applyProtection="1">
      <alignment horizontal="right" vertical="center" shrinkToFit="1"/>
    </xf>
    <xf numFmtId="38" fontId="4" fillId="5" borderId="58" xfId="1" applyFont="1" applyFill="1" applyBorder="1" applyAlignment="1" applyProtection="1">
      <alignment horizontal="right" vertical="center" shrinkToFit="1"/>
    </xf>
    <xf numFmtId="0" fontId="4" fillId="0" borderId="59" xfId="12" applyFont="1" applyFill="1" applyBorder="1" applyAlignment="1" applyProtection="1">
      <alignment vertical="center"/>
    </xf>
    <xf numFmtId="192" fontId="4" fillId="0" borderId="60" xfId="12" applyNumberFormat="1" applyFont="1" applyFill="1" applyBorder="1" applyAlignment="1" applyProtection="1">
      <alignment vertical="center"/>
    </xf>
    <xf numFmtId="0" fontId="4" fillId="0" borderId="61" xfId="12" applyFont="1" applyFill="1" applyBorder="1" applyAlignment="1" applyProtection="1">
      <alignment vertical="center"/>
    </xf>
    <xf numFmtId="0" fontId="3" fillId="0" borderId="62" xfId="12" applyFont="1" applyFill="1" applyBorder="1" applyProtection="1"/>
    <xf numFmtId="0" fontId="14" fillId="0" borderId="0" xfId="12" applyFont="1" applyFill="1" applyBorder="1" applyAlignment="1" applyProtection="1">
      <alignment horizontal="left" vertical="center"/>
    </xf>
    <xf numFmtId="0" fontId="3" fillId="0" borderId="0" xfId="12" applyFont="1" applyFill="1" applyBorder="1" applyAlignment="1" applyProtection="1">
      <alignment horizontal="left" vertical="center" wrapText="1"/>
    </xf>
    <xf numFmtId="0" fontId="3" fillId="0" borderId="0" xfId="12" applyFont="1" applyFill="1" applyBorder="1" applyAlignment="1" applyProtection="1">
      <alignment horizontal="center" vertical="center"/>
    </xf>
    <xf numFmtId="38" fontId="7" fillId="0" borderId="0" xfId="2" applyFont="1" applyFill="1" applyBorder="1" applyAlignment="1" applyProtection="1">
      <alignment vertical="center"/>
    </xf>
    <xf numFmtId="38" fontId="3" fillId="0" borderId="0" xfId="2" applyFont="1" applyFill="1" applyBorder="1" applyAlignment="1" applyProtection="1">
      <alignment vertical="center"/>
    </xf>
    <xf numFmtId="0" fontId="3" fillId="0" borderId="0" xfId="12" applyFont="1" applyFill="1" applyBorder="1" applyAlignment="1" applyProtection="1">
      <alignment vertical="center"/>
    </xf>
    <xf numFmtId="0" fontId="14" fillId="0" borderId="0" xfId="12" applyFont="1" applyFill="1" applyBorder="1" applyAlignment="1" applyProtection="1">
      <alignment horizontal="left" vertical="center" wrapText="1"/>
    </xf>
    <xf numFmtId="0" fontId="3" fillId="0" borderId="0" xfId="12" applyFont="1" applyFill="1" applyBorder="1" applyProtection="1"/>
    <xf numFmtId="0" fontId="4" fillId="0" borderId="0" xfId="8" applyFont="1" applyFill="1" applyProtection="1"/>
    <xf numFmtId="186" fontId="8" fillId="0" borderId="13" xfId="8" applyNumberFormat="1" applyFont="1" applyFill="1" applyBorder="1" applyAlignment="1" applyProtection="1">
      <alignment horizontal="left" vertical="center"/>
    </xf>
    <xf numFmtId="0" fontId="12" fillId="0" borderId="13" xfId="12" applyFont="1" applyFill="1" applyBorder="1" applyAlignment="1" applyProtection="1">
      <alignment horizontal="right" vertical="center" wrapText="1" shrinkToFit="1"/>
    </xf>
    <xf numFmtId="186" fontId="8" fillId="0" borderId="0" xfId="8" applyNumberFormat="1" applyFont="1" applyFill="1" applyBorder="1" applyAlignment="1" applyProtection="1">
      <alignment horizontal="left" vertical="center"/>
    </xf>
    <xf numFmtId="0" fontId="12" fillId="0" borderId="0" xfId="8" applyFont="1" applyFill="1" applyBorder="1" applyAlignment="1" applyProtection="1">
      <alignment horizontal="right" vertical="center"/>
    </xf>
    <xf numFmtId="186" fontId="12" fillId="0" borderId="0" xfId="8" applyNumberFormat="1" applyFont="1" applyFill="1" applyBorder="1" applyAlignment="1" applyProtection="1">
      <alignment horizontal="left"/>
    </xf>
    <xf numFmtId="0" fontId="3" fillId="0" borderId="0" xfId="8" applyFont="1" applyFill="1" applyBorder="1" applyAlignment="1" applyProtection="1">
      <alignment horizontal="right"/>
    </xf>
    <xf numFmtId="0" fontId="4" fillId="0" borderId="0" xfId="13" applyFont="1" applyFill="1" applyBorder="1" applyAlignment="1" applyProtection="1">
      <alignment horizontal="left" vertical="center" wrapText="1"/>
    </xf>
    <xf numFmtId="0" fontId="4" fillId="0" borderId="0" xfId="12" applyFont="1" applyFill="1" applyProtection="1"/>
    <xf numFmtId="0" fontId="25" fillId="0" borderId="0" xfId="0" applyFont="1" applyFill="1" applyAlignment="1" applyProtection="1">
      <alignment vertical="center"/>
    </xf>
    <xf numFmtId="0" fontId="3" fillId="0" borderId="0" xfId="8" applyFont="1" applyFill="1" applyBorder="1" applyAlignment="1" applyProtection="1">
      <alignment horizontal="center" vertical="center" shrinkToFit="1"/>
    </xf>
    <xf numFmtId="0" fontId="4" fillId="0" borderId="0" xfId="12" applyFont="1" applyFill="1" applyAlignment="1" applyProtection="1">
      <alignment horizontal="left" vertical="center"/>
    </xf>
    <xf numFmtId="0" fontId="3" fillId="2" borderId="16" xfId="8" applyFont="1" applyFill="1" applyBorder="1" applyAlignment="1" applyProtection="1">
      <alignment horizontal="center" vertical="center" wrapText="1" shrinkToFit="1" readingOrder="1"/>
    </xf>
    <xf numFmtId="0" fontId="3" fillId="2" borderId="1" xfId="13" applyFont="1" applyFill="1" applyBorder="1" applyAlignment="1" applyProtection="1">
      <alignment horizontal="center" vertical="center" wrapText="1"/>
    </xf>
    <xf numFmtId="38" fontId="3" fillId="5" borderId="5" xfId="1" applyFont="1" applyFill="1" applyBorder="1" applyAlignment="1" applyProtection="1">
      <alignment horizontal="right" vertical="center" wrapText="1" shrinkToFit="1" readingOrder="1"/>
    </xf>
    <xf numFmtId="38" fontId="3" fillId="5" borderId="19" xfId="1" applyFont="1" applyFill="1" applyBorder="1" applyAlignment="1" applyProtection="1">
      <alignment horizontal="right" vertical="center" wrapText="1"/>
    </xf>
    <xf numFmtId="38" fontId="3" fillId="5" borderId="16" xfId="1" applyFont="1" applyFill="1" applyBorder="1" applyAlignment="1" applyProtection="1">
      <alignment horizontal="right" vertical="center" wrapText="1" shrinkToFit="1" readingOrder="1"/>
    </xf>
    <xf numFmtId="38" fontId="3" fillId="5" borderId="19" xfId="1" applyFont="1" applyFill="1" applyBorder="1" applyAlignment="1" applyProtection="1">
      <alignment horizontal="right" vertical="center" shrinkToFit="1" readingOrder="1"/>
    </xf>
    <xf numFmtId="38" fontId="3" fillId="5" borderId="1" xfId="1" applyFont="1" applyFill="1" applyBorder="1" applyAlignment="1" applyProtection="1">
      <alignment horizontal="right" vertical="center" wrapText="1" shrinkToFit="1" readingOrder="1"/>
    </xf>
    <xf numFmtId="38" fontId="3" fillId="5" borderId="20" xfId="1" applyFont="1" applyFill="1" applyBorder="1" applyAlignment="1" applyProtection="1">
      <alignment horizontal="right" vertical="center" shrinkToFit="1" readingOrder="1"/>
    </xf>
    <xf numFmtId="38" fontId="3" fillId="5" borderId="21" xfId="1" applyFont="1" applyFill="1" applyBorder="1" applyAlignment="1" applyProtection="1">
      <alignment horizontal="right" vertical="center" shrinkToFit="1" readingOrder="1"/>
    </xf>
    <xf numFmtId="38" fontId="3" fillId="5" borderId="8" xfId="1" applyFont="1" applyFill="1" applyBorder="1" applyAlignment="1" applyProtection="1">
      <alignment horizontal="right" vertical="center" wrapText="1"/>
    </xf>
    <xf numFmtId="38" fontId="3" fillId="5" borderId="17" xfId="1" applyFont="1" applyFill="1" applyBorder="1" applyAlignment="1" applyProtection="1">
      <alignment horizontal="right" vertical="center" shrinkToFit="1" readingOrder="1"/>
    </xf>
    <xf numFmtId="38" fontId="3" fillId="5" borderId="18" xfId="1" applyFont="1" applyFill="1" applyBorder="1" applyAlignment="1" applyProtection="1">
      <alignment horizontal="right" vertical="center" shrinkToFit="1" readingOrder="1"/>
    </xf>
    <xf numFmtId="0" fontId="4" fillId="0" borderId="0" xfId="8" applyFont="1" applyFill="1" applyBorder="1" applyAlignment="1" applyProtection="1">
      <alignment horizontal="center" vertical="center"/>
    </xf>
    <xf numFmtId="0" fontId="4" fillId="0" borderId="0" xfId="8" applyFont="1" applyFill="1" applyBorder="1" applyAlignment="1" applyProtection="1">
      <alignment horizontal="center" vertical="center" wrapText="1"/>
    </xf>
    <xf numFmtId="176" fontId="4" fillId="0" borderId="0" xfId="8" applyNumberFormat="1" applyFont="1" applyFill="1" applyBorder="1" applyAlignment="1" applyProtection="1">
      <alignment horizontal="center" vertical="center" shrinkToFit="1" readingOrder="1"/>
    </xf>
    <xf numFmtId="0" fontId="4" fillId="0" borderId="0" xfId="8" applyFont="1" applyFill="1" applyBorder="1" applyAlignment="1" applyProtection="1">
      <alignment vertical="center" wrapText="1" shrinkToFit="1" readingOrder="1"/>
    </xf>
    <xf numFmtId="0" fontId="4" fillId="0" borderId="0" xfId="8" applyFont="1" applyFill="1" applyBorder="1" applyAlignment="1" applyProtection="1">
      <alignment horizontal="center" vertical="center" shrinkToFit="1"/>
    </xf>
    <xf numFmtId="38" fontId="4" fillId="0" borderId="0" xfId="1" applyFont="1" applyFill="1" applyBorder="1" applyAlignment="1" applyProtection="1">
      <alignment horizontal="right" vertical="center" shrinkToFit="1" readingOrder="1"/>
    </xf>
    <xf numFmtId="38" fontId="4" fillId="0" borderId="0" xfId="1" applyFont="1" applyFill="1" applyBorder="1" applyAlignment="1" applyProtection="1">
      <alignment horizontal="right" vertical="center" wrapText="1"/>
    </xf>
    <xf numFmtId="0" fontId="4" fillId="0" borderId="0" xfId="13" applyFont="1" applyFill="1" applyProtection="1"/>
    <xf numFmtId="0" fontId="3" fillId="0" borderId="0" xfId="13" applyFont="1" applyFill="1" applyAlignment="1" applyProtection="1">
      <alignment vertical="center"/>
    </xf>
    <xf numFmtId="0" fontId="3" fillId="0" borderId="0" xfId="13" applyFont="1" applyFill="1" applyAlignment="1" applyProtection="1">
      <alignment vertical="center" wrapText="1"/>
    </xf>
    <xf numFmtId="0" fontId="3" fillId="0" borderId="0" xfId="13" applyFont="1" applyFill="1" applyAlignment="1" applyProtection="1"/>
    <xf numFmtId="0" fontId="14" fillId="0" borderId="1" xfId="13" applyFont="1" applyFill="1" applyBorder="1" applyAlignment="1" applyProtection="1">
      <alignment horizontal="center" vertical="center" wrapText="1" shrinkToFit="1"/>
    </xf>
    <xf numFmtId="0" fontId="14" fillId="0" borderId="1" xfId="13" applyFont="1" applyFill="1" applyBorder="1" applyAlignment="1" applyProtection="1">
      <alignment horizontal="center" vertical="center" shrinkToFit="1"/>
    </xf>
    <xf numFmtId="0" fontId="14" fillId="0" borderId="3" xfId="13" applyFont="1" applyFill="1" applyBorder="1" applyAlignment="1" applyProtection="1">
      <alignment horizontal="center" vertical="center" wrapText="1" shrinkToFit="1"/>
    </xf>
    <xf numFmtId="0" fontId="13" fillId="11" borderId="0" xfId="5" applyFont="1" applyFill="1" applyProtection="1">
      <alignment vertical="center"/>
      <protection locked="0"/>
    </xf>
    <xf numFmtId="0" fontId="23" fillId="0" borderId="8" xfId="4" applyFont="1" applyBorder="1" applyAlignment="1">
      <alignment vertical="top" wrapText="1"/>
    </xf>
    <xf numFmtId="0" fontId="23" fillId="0" borderId="8" xfId="4" applyFont="1" applyBorder="1" applyAlignment="1">
      <alignment horizontal="center" vertical="top" wrapText="1"/>
    </xf>
    <xf numFmtId="0" fontId="42" fillId="3" borderId="3" xfId="4" applyFont="1" applyFill="1" applyBorder="1" applyAlignment="1">
      <alignment horizontal="center" vertical="center"/>
    </xf>
    <xf numFmtId="0" fontId="43" fillId="0" borderId="30" xfId="4" applyFont="1" applyBorder="1">
      <alignment vertical="center"/>
    </xf>
    <xf numFmtId="0" fontId="3" fillId="11" borderId="16" xfId="12" applyFont="1" applyFill="1" applyBorder="1" applyAlignment="1" applyProtection="1">
      <alignment vertical="center" wrapText="1"/>
      <protection locked="0"/>
    </xf>
    <xf numFmtId="0" fontId="3" fillId="11" borderId="15" xfId="12" applyFont="1" applyFill="1" applyBorder="1" applyAlignment="1" applyProtection="1">
      <alignment vertical="center" wrapText="1"/>
      <protection locked="0"/>
    </xf>
    <xf numFmtId="0" fontId="3" fillId="11" borderId="83" xfId="12" applyFont="1" applyFill="1" applyBorder="1" applyAlignment="1" applyProtection="1">
      <alignment vertical="center" wrapText="1"/>
      <protection locked="0"/>
    </xf>
    <xf numFmtId="192" fontId="4" fillId="11" borderId="53" xfId="12" applyNumberFormat="1" applyFont="1" applyFill="1" applyBorder="1" applyAlignment="1" applyProtection="1">
      <alignment horizontal="center" vertical="center" shrinkToFit="1"/>
      <protection locked="0"/>
    </xf>
    <xf numFmtId="0" fontId="16" fillId="11" borderId="22" xfId="12" applyFont="1" applyFill="1" applyBorder="1" applyAlignment="1" applyProtection="1">
      <alignment horizontal="center" vertical="center" wrapText="1" shrinkToFit="1"/>
      <protection locked="0"/>
    </xf>
    <xf numFmtId="38" fontId="4" fillId="12" borderId="7" xfId="1" applyFont="1" applyFill="1" applyBorder="1" applyAlignment="1" applyProtection="1">
      <alignment horizontal="right" vertical="center" shrinkToFit="1"/>
      <protection locked="0"/>
    </xf>
    <xf numFmtId="187" fontId="4" fillId="11" borderId="24" xfId="12" applyNumberFormat="1" applyFont="1" applyFill="1" applyBorder="1" applyAlignment="1" applyProtection="1">
      <alignment horizontal="center" vertical="center"/>
      <protection locked="0"/>
    </xf>
    <xf numFmtId="192" fontId="4" fillId="11" borderId="8" xfId="12" applyNumberFormat="1" applyFont="1" applyFill="1" applyBorder="1" applyAlignment="1" applyProtection="1">
      <alignment horizontal="center" vertical="center" shrinkToFit="1"/>
      <protection locked="0"/>
    </xf>
    <xf numFmtId="0" fontId="3" fillId="11" borderId="68" xfId="12" applyFont="1" applyFill="1" applyBorder="1" applyAlignment="1" applyProtection="1">
      <alignment horizontal="center" vertical="center"/>
      <protection locked="0"/>
    </xf>
    <xf numFmtId="0" fontId="3" fillId="11" borderId="16" xfId="12" applyFont="1" applyFill="1" applyBorder="1" applyAlignment="1" applyProtection="1">
      <alignment vertical="center" wrapText="1"/>
      <protection locked="0"/>
    </xf>
    <xf numFmtId="0" fontId="3" fillId="11" borderId="15" xfId="12" applyFont="1" applyFill="1" applyBorder="1" applyAlignment="1" applyProtection="1">
      <alignment vertical="center" wrapText="1"/>
      <protection locked="0"/>
    </xf>
    <xf numFmtId="0" fontId="3" fillId="0" borderId="82" xfId="12" applyFont="1" applyFill="1" applyBorder="1" applyProtection="1"/>
    <xf numFmtId="0" fontId="3" fillId="0" borderId="18" xfId="8" applyFont="1" applyFill="1" applyBorder="1" applyAlignment="1" applyProtection="1">
      <alignment horizontal="left" vertical="center" shrinkToFit="1"/>
    </xf>
    <xf numFmtId="0" fontId="3" fillId="0" borderId="82" xfId="12" applyFont="1" applyFill="1" applyBorder="1" applyAlignment="1" applyProtection="1">
      <alignment shrinkToFit="1"/>
    </xf>
    <xf numFmtId="0" fontId="14" fillId="0" borderId="16" xfId="13" applyFont="1" applyFill="1" applyBorder="1" applyAlignment="1" applyProtection="1">
      <alignment horizontal="left" vertical="center" wrapText="1"/>
    </xf>
    <xf numFmtId="0" fontId="14" fillId="0" borderId="15" xfId="13" applyFont="1" applyFill="1" applyBorder="1" applyAlignment="1" applyProtection="1">
      <alignment horizontal="left" vertical="center" wrapText="1"/>
    </xf>
    <xf numFmtId="0" fontId="14" fillId="0" borderId="4" xfId="13" applyFont="1" applyFill="1" applyBorder="1" applyAlignment="1" applyProtection="1">
      <alignment horizontal="left" vertical="center" wrapText="1"/>
    </xf>
    <xf numFmtId="0" fontId="12" fillId="0" borderId="13" xfId="12" applyFont="1" applyFill="1" applyBorder="1" applyAlignment="1" applyProtection="1">
      <alignment horizontal="left" vertical="center" shrinkToFit="1"/>
    </xf>
    <xf numFmtId="38" fontId="3" fillId="5" borderId="17" xfId="1" applyFont="1" applyFill="1" applyBorder="1" applyAlignment="1" applyProtection="1">
      <alignment horizontal="right" vertical="center" shrinkToFit="1" readingOrder="1"/>
    </xf>
    <xf numFmtId="38" fontId="3" fillId="5" borderId="39" xfId="1" applyFont="1" applyFill="1" applyBorder="1" applyAlignment="1" applyProtection="1">
      <alignment horizontal="right" vertical="center" shrinkToFit="1" readingOrder="1"/>
    </xf>
    <xf numFmtId="38" fontId="3" fillId="5" borderId="16" xfId="1" applyFont="1" applyFill="1" applyBorder="1" applyAlignment="1" applyProtection="1">
      <alignment horizontal="right" vertical="center" wrapText="1"/>
    </xf>
    <xf numFmtId="38" fontId="3" fillId="5" borderId="4" xfId="1" applyFont="1" applyFill="1" applyBorder="1" applyAlignment="1" applyProtection="1">
      <alignment horizontal="right" vertical="center" wrapText="1"/>
    </xf>
    <xf numFmtId="38" fontId="3" fillId="5" borderId="37" xfId="1" applyFont="1" applyFill="1" applyBorder="1" applyAlignment="1" applyProtection="1">
      <alignment horizontal="right" vertical="center" wrapText="1"/>
    </xf>
    <xf numFmtId="38" fontId="3" fillId="5" borderId="38" xfId="1" applyFont="1" applyFill="1" applyBorder="1" applyAlignment="1" applyProtection="1">
      <alignment horizontal="right" vertical="center" wrapText="1"/>
    </xf>
    <xf numFmtId="0" fontId="3" fillId="2" borderId="16" xfId="13" applyFont="1" applyFill="1" applyBorder="1" applyAlignment="1" applyProtection="1">
      <alignment horizontal="center" vertical="center" wrapText="1"/>
    </xf>
    <xf numFmtId="0" fontId="3" fillId="2" borderId="4" xfId="13" applyFont="1" applyFill="1" applyBorder="1" applyAlignment="1" applyProtection="1">
      <alignment horizontal="center" vertical="center" wrapText="1"/>
    </xf>
    <xf numFmtId="38" fontId="3" fillId="5" borderId="40" xfId="1" applyFont="1" applyFill="1" applyBorder="1" applyAlignment="1" applyProtection="1">
      <alignment horizontal="right" vertical="center" wrapText="1"/>
    </xf>
    <xf numFmtId="38" fontId="3" fillId="5" borderId="41" xfId="1" applyFont="1" applyFill="1" applyBorder="1" applyAlignment="1" applyProtection="1">
      <alignment horizontal="right" vertical="center" wrapText="1"/>
    </xf>
    <xf numFmtId="0" fontId="3" fillId="2" borderId="16" xfId="8" applyFont="1" applyFill="1" applyBorder="1" applyAlignment="1" applyProtection="1">
      <alignment horizontal="center" vertical="center" wrapText="1" shrinkToFit="1" readingOrder="1"/>
    </xf>
    <xf numFmtId="0" fontId="3" fillId="2" borderId="4" xfId="8" applyFont="1" applyFill="1" applyBorder="1" applyAlignment="1" applyProtection="1">
      <alignment horizontal="center" vertical="center" wrapText="1" shrinkToFit="1" readingOrder="1"/>
    </xf>
    <xf numFmtId="0" fontId="3" fillId="0" borderId="2" xfId="8" applyFont="1" applyFill="1" applyBorder="1" applyAlignment="1" applyProtection="1">
      <alignment horizontal="left" vertical="center" shrinkToFit="1"/>
    </xf>
    <xf numFmtId="0" fontId="14" fillId="0" borderId="16" xfId="13" applyFont="1" applyFill="1" applyBorder="1" applyAlignment="1" applyProtection="1">
      <alignment horizontal="center" vertical="center" wrapText="1"/>
    </xf>
    <xf numFmtId="0" fontId="14" fillId="0" borderId="15" xfId="13" applyFont="1" applyFill="1" applyBorder="1" applyAlignment="1" applyProtection="1">
      <alignment horizontal="center" vertical="center" wrapText="1"/>
    </xf>
    <xf numFmtId="0" fontId="14" fillId="0" borderId="4" xfId="13" applyFont="1" applyFill="1" applyBorder="1" applyAlignment="1" applyProtection="1">
      <alignment horizontal="center" vertical="center" wrapText="1"/>
    </xf>
    <xf numFmtId="0" fontId="3" fillId="11" borderId="83" xfId="12" applyFont="1" applyFill="1" applyBorder="1" applyAlignment="1" applyProtection="1">
      <alignment vertical="center" wrapText="1"/>
      <protection locked="0"/>
    </xf>
    <xf numFmtId="0" fontId="3" fillId="11" borderId="85" xfId="12" applyFont="1" applyFill="1" applyBorder="1" applyAlignment="1" applyProtection="1">
      <alignment vertical="center" wrapText="1"/>
      <protection locked="0"/>
    </xf>
    <xf numFmtId="0" fontId="3" fillId="2" borderId="15" xfId="8" applyFont="1" applyFill="1" applyBorder="1" applyAlignment="1" applyProtection="1">
      <alignment horizontal="center" vertical="center" wrapText="1" shrinkToFit="1" readingOrder="1"/>
    </xf>
    <xf numFmtId="0" fontId="3" fillId="2" borderId="1" xfId="8" applyFont="1" applyFill="1" applyBorder="1" applyAlignment="1" applyProtection="1">
      <alignment horizontal="center" vertical="center" shrinkToFit="1"/>
    </xf>
    <xf numFmtId="0" fontId="4" fillId="0" borderId="73" xfId="12" applyFont="1" applyFill="1" applyBorder="1" applyAlignment="1" applyProtection="1">
      <alignment vertical="center"/>
    </xf>
    <xf numFmtId="0" fontId="4" fillId="0" borderId="74" xfId="12" applyFont="1" applyFill="1" applyBorder="1" applyAlignment="1" applyProtection="1">
      <alignment vertical="center"/>
    </xf>
    <xf numFmtId="0" fontId="4" fillId="0" borderId="75" xfId="12" applyFont="1" applyFill="1" applyBorder="1" applyAlignment="1" applyProtection="1">
      <alignment vertical="center"/>
    </xf>
    <xf numFmtId="0" fontId="14" fillId="0" borderId="0" xfId="5" applyFont="1" applyFill="1" applyProtection="1">
      <alignment vertical="center"/>
    </xf>
    <xf numFmtId="0" fontId="14" fillId="0" borderId="0" xfId="5" applyFont="1" applyFill="1" applyAlignment="1" applyProtection="1">
      <alignment vertical="center" wrapText="1"/>
    </xf>
    <xf numFmtId="0" fontId="4" fillId="2" borderId="76" xfId="12" applyFont="1" applyFill="1" applyBorder="1" applyAlignment="1" applyProtection="1">
      <alignment horizontal="center" vertical="center" wrapText="1"/>
    </xf>
    <xf numFmtId="0" fontId="4" fillId="2" borderId="77" xfId="12" applyFont="1" applyFill="1" applyBorder="1" applyAlignment="1" applyProtection="1">
      <alignment horizontal="center" vertical="center" wrapText="1"/>
    </xf>
    <xf numFmtId="0" fontId="3" fillId="11" borderId="80" xfId="12" applyFont="1" applyFill="1" applyBorder="1" applyAlignment="1" applyProtection="1">
      <alignment vertical="center" wrapText="1"/>
      <protection locked="0"/>
    </xf>
    <xf numFmtId="0" fontId="3" fillId="11" borderId="81" xfId="12" applyFont="1" applyFill="1" applyBorder="1" applyAlignment="1" applyProtection="1">
      <alignment vertical="center" wrapText="1"/>
      <protection locked="0"/>
    </xf>
    <xf numFmtId="0" fontId="3" fillId="11" borderId="71" xfId="12" applyFont="1" applyFill="1" applyBorder="1" applyAlignment="1" applyProtection="1">
      <alignment vertical="center" wrapText="1"/>
      <protection locked="0"/>
    </xf>
    <xf numFmtId="0" fontId="3" fillId="11" borderId="72" xfId="12" applyFont="1" applyFill="1" applyBorder="1" applyAlignment="1" applyProtection="1">
      <alignment vertical="center" wrapText="1"/>
      <protection locked="0"/>
    </xf>
    <xf numFmtId="0" fontId="23" fillId="3" borderId="2" xfId="4" applyFont="1" applyFill="1" applyBorder="1" applyAlignment="1">
      <alignment horizontal="center" vertical="center" wrapText="1"/>
    </xf>
    <xf numFmtId="0" fontId="23" fillId="3" borderId="3" xfId="4" applyFont="1" applyFill="1" applyBorder="1" applyAlignment="1">
      <alignment horizontal="center" vertical="center" wrapText="1"/>
    </xf>
    <xf numFmtId="0" fontId="23" fillId="0" borderId="2" xfId="4" applyFont="1" applyBorder="1" applyAlignment="1">
      <alignment vertical="top" wrapText="1"/>
    </xf>
    <xf numFmtId="0" fontId="23" fillId="0" borderId="8" xfId="4" applyFont="1" applyBorder="1" applyAlignment="1">
      <alignment vertical="top" wrapText="1"/>
    </xf>
    <xf numFmtId="0" fontId="23" fillId="0" borderId="1" xfId="4" applyFont="1" applyBorder="1" applyAlignment="1">
      <alignment horizontal="left" vertical="top" wrapText="1"/>
    </xf>
    <xf numFmtId="0" fontId="23" fillId="0" borderId="1" xfId="4" applyFont="1" applyBorder="1" applyAlignment="1">
      <alignment vertical="top" wrapText="1"/>
    </xf>
    <xf numFmtId="0" fontId="24" fillId="0" borderId="1" xfId="4" applyFont="1" applyBorder="1" applyAlignment="1">
      <alignment vertical="top" wrapText="1"/>
    </xf>
    <xf numFmtId="0" fontId="23" fillId="0" borderId="10" xfId="4" applyFont="1" applyBorder="1" applyAlignment="1">
      <alignment horizontal="center" vertical="center" wrapText="1"/>
    </xf>
    <xf numFmtId="0" fontId="23" fillId="0" borderId="11" xfId="4" applyFont="1" applyBorder="1" applyAlignment="1">
      <alignment horizontal="center" vertical="center" wrapText="1"/>
    </xf>
    <xf numFmtId="0" fontId="23" fillId="0" borderId="2" xfId="4" applyFont="1" applyBorder="1" applyAlignment="1">
      <alignment horizontal="center" vertical="center" wrapText="1"/>
    </xf>
    <xf numFmtId="0" fontId="23" fillId="0" borderId="3" xfId="4" applyFont="1" applyBorder="1" applyAlignment="1">
      <alignment horizontal="center" vertical="center" wrapText="1"/>
    </xf>
    <xf numFmtId="0" fontId="23" fillId="0" borderId="16" xfId="4" applyFont="1" applyBorder="1">
      <alignment vertical="center"/>
    </xf>
    <xf numFmtId="0" fontId="23" fillId="0" borderId="4" xfId="4" applyFont="1" applyBorder="1">
      <alignment vertical="center"/>
    </xf>
    <xf numFmtId="0" fontId="23" fillId="0" borderId="1" xfId="4" applyFont="1" applyBorder="1" applyAlignment="1">
      <alignment horizontal="center" vertical="center" wrapText="1"/>
    </xf>
    <xf numFmtId="0" fontId="23" fillId="0" borderId="3" xfId="4" applyFont="1" applyBorder="1" applyAlignment="1">
      <alignment vertical="top" wrapText="1"/>
    </xf>
    <xf numFmtId="0" fontId="23" fillId="0" borderId="16" xfId="4" applyFont="1" applyBorder="1" applyAlignment="1">
      <alignment vertical="top" wrapText="1"/>
    </xf>
    <xf numFmtId="0" fontId="23" fillId="0" borderId="4" xfId="4" applyFont="1" applyBorder="1" applyAlignment="1">
      <alignment vertical="top" wrapText="1"/>
    </xf>
    <xf numFmtId="0" fontId="23" fillId="0" borderId="5" xfId="4" applyFont="1" applyBorder="1" applyAlignment="1">
      <alignment horizontal="center" vertical="center" wrapText="1"/>
    </xf>
    <xf numFmtId="0" fontId="39" fillId="0" borderId="0" xfId="4" applyFont="1" applyAlignment="1">
      <alignment horizontal="center" vertical="center"/>
    </xf>
    <xf numFmtId="0" fontId="23" fillId="0" borderId="16" xfId="4" applyFont="1" applyBorder="1" applyAlignment="1">
      <alignment horizontal="center" vertical="center" wrapText="1"/>
    </xf>
    <xf numFmtId="0" fontId="23" fillId="0" borderId="4" xfId="4" applyFont="1" applyBorder="1" applyAlignment="1">
      <alignment horizontal="center" vertical="center" wrapText="1"/>
    </xf>
    <xf numFmtId="0" fontId="23" fillId="0" borderId="16" xfId="4" applyFont="1" applyBorder="1" applyAlignment="1">
      <alignment horizontal="left" vertical="top" wrapText="1"/>
    </xf>
    <xf numFmtId="0" fontId="23" fillId="0" borderId="4" xfId="4" applyFont="1" applyBorder="1" applyAlignment="1">
      <alignment horizontal="left" vertical="top" wrapText="1"/>
    </xf>
    <xf numFmtId="0" fontId="23" fillId="0" borderId="1" xfId="4" applyFont="1" applyBorder="1" applyAlignment="1">
      <alignment horizontal="center" vertical="top" wrapText="1"/>
    </xf>
    <xf numFmtId="0" fontId="23" fillId="0" borderId="82" xfId="4" applyFont="1" applyBorder="1" applyAlignment="1">
      <alignment horizontal="center" vertical="top" wrapText="1"/>
    </xf>
    <xf numFmtId="0" fontId="23" fillId="0" borderId="2" xfId="4" applyFont="1" applyBorder="1" applyAlignment="1">
      <alignment horizontal="center" vertical="top" wrapText="1"/>
    </xf>
    <xf numFmtId="0" fontId="23" fillId="0" borderId="3" xfId="4" applyFont="1" applyBorder="1" applyAlignment="1">
      <alignment horizontal="center" vertical="top" wrapText="1"/>
    </xf>
    <xf numFmtId="0" fontId="23" fillId="0" borderId="89" xfId="4" applyFont="1" applyBorder="1" applyAlignment="1">
      <alignment horizontal="left" vertical="top" wrapText="1"/>
    </xf>
    <xf numFmtId="0" fontId="23" fillId="0" borderId="8" xfId="4" applyFont="1" applyBorder="1" applyAlignment="1">
      <alignment horizontal="left" vertical="top" wrapText="1"/>
    </xf>
    <xf numFmtId="0" fontId="23" fillId="0" borderId="3" xfId="4" applyFont="1" applyBorder="1" applyAlignment="1">
      <alignment horizontal="left" vertical="top" wrapText="1"/>
    </xf>
    <xf numFmtId="0" fontId="23" fillId="0" borderId="89" xfId="4" applyFont="1" applyBorder="1" applyAlignment="1">
      <alignment horizontal="center" vertical="top" wrapText="1"/>
    </xf>
    <xf numFmtId="0" fontId="23" fillId="0" borderId="8" xfId="4" applyFont="1" applyBorder="1" applyAlignment="1">
      <alignment horizontal="center" vertical="top" wrapText="1"/>
    </xf>
    <xf numFmtId="0" fontId="23" fillId="0" borderId="89" xfId="4" applyFont="1" applyBorder="1" applyAlignment="1">
      <alignment horizontal="center" vertical="center" wrapText="1"/>
    </xf>
    <xf numFmtId="0" fontId="23" fillId="0" borderId="8" xfId="4" applyFont="1" applyBorder="1" applyAlignment="1">
      <alignment horizontal="center" vertical="center" wrapText="1"/>
    </xf>
    <xf numFmtId="0" fontId="30" fillId="0" borderId="2" xfId="4" applyFont="1" applyBorder="1" applyAlignment="1">
      <alignment vertical="top" wrapText="1"/>
    </xf>
    <xf numFmtId="0" fontId="30" fillId="0" borderId="8" xfId="4" applyFont="1" applyBorder="1" applyAlignment="1">
      <alignment vertical="top" wrapText="1"/>
    </xf>
    <xf numFmtId="0" fontId="23" fillId="0" borderId="2" xfId="4" applyFont="1" applyBorder="1" applyAlignment="1">
      <alignment horizontal="left" vertical="top" wrapText="1"/>
    </xf>
    <xf numFmtId="0" fontId="28" fillId="13" borderId="16" xfId="4" applyFont="1" applyFill="1" applyBorder="1" applyAlignment="1">
      <alignment horizontal="center" vertical="center" wrapText="1"/>
    </xf>
    <xf numFmtId="0" fontId="28" fillId="13" borderId="4" xfId="4" applyFont="1" applyFill="1" applyBorder="1" applyAlignment="1">
      <alignment horizontal="center" vertical="center" wrapText="1"/>
    </xf>
    <xf numFmtId="0" fontId="28" fillId="0" borderId="2" xfId="4" applyFont="1" applyBorder="1" applyAlignment="1">
      <alignment horizontal="left" vertical="top"/>
    </xf>
    <xf numFmtId="0" fontId="28" fillId="0" borderId="8" xfId="4" applyFont="1" applyBorder="1" applyAlignment="1">
      <alignment horizontal="left" vertical="top"/>
    </xf>
    <xf numFmtId="0" fontId="28" fillId="0" borderId="2" xfId="4" applyFont="1" applyBorder="1" applyAlignment="1">
      <alignment horizontal="left" vertical="center" wrapText="1"/>
    </xf>
    <xf numFmtId="0" fontId="28" fillId="0" borderId="3" xfId="4" applyFont="1" applyBorder="1" applyAlignment="1">
      <alignment horizontal="left" vertical="center" wrapText="1"/>
    </xf>
    <xf numFmtId="0" fontId="28" fillId="0" borderId="2" xfId="4" applyFont="1" applyBorder="1" applyAlignment="1">
      <alignment horizontal="left" vertical="center"/>
    </xf>
    <xf numFmtId="0" fontId="28" fillId="0" borderId="3" xfId="4" applyFont="1" applyBorder="1" applyAlignment="1">
      <alignment horizontal="left" vertical="center"/>
    </xf>
    <xf numFmtId="0" fontId="28" fillId="3" borderId="10" xfId="4" applyFont="1" applyFill="1" applyBorder="1" applyAlignment="1">
      <alignment horizontal="center" vertical="center"/>
    </xf>
    <xf numFmtId="0" fontId="28" fillId="3" borderId="5" xfId="4" applyFont="1" applyFill="1" applyBorder="1" applyAlignment="1">
      <alignment horizontal="center" vertical="center"/>
    </xf>
    <xf numFmtId="0" fontId="28" fillId="0" borderId="16" xfId="4" applyFont="1" applyBorder="1" applyAlignment="1">
      <alignment horizontal="left" vertical="top" wrapText="1"/>
    </xf>
    <xf numFmtId="0" fontId="28" fillId="0" borderId="4" xfId="4" applyFont="1" applyBorder="1" applyAlignment="1">
      <alignment horizontal="left" vertical="top" wrapText="1"/>
    </xf>
    <xf numFmtId="0" fontId="28" fillId="0" borderId="85" xfId="4" applyFont="1" applyBorder="1" applyAlignment="1">
      <alignment horizontal="left" vertical="top" wrapText="1"/>
    </xf>
    <xf numFmtId="0" fontId="28" fillId="0" borderId="11" xfId="4" applyFont="1" applyBorder="1" applyAlignment="1">
      <alignment horizontal="left" vertical="top" wrapText="1"/>
    </xf>
    <xf numFmtId="0" fontId="28" fillId="0" borderId="9" xfId="4" applyFont="1" applyBorder="1" applyAlignment="1">
      <alignment horizontal="left" vertical="top" wrapText="1"/>
    </xf>
    <xf numFmtId="0" fontId="28" fillId="0" borderId="2" xfId="4" applyFont="1" applyBorder="1" applyAlignment="1">
      <alignment horizontal="left" vertical="top" wrapText="1"/>
    </xf>
    <xf numFmtId="0" fontId="28" fillId="0" borderId="3" xfId="4" applyFont="1" applyBorder="1" applyAlignment="1">
      <alignment horizontal="left" vertical="top"/>
    </xf>
    <xf numFmtId="0" fontId="28" fillId="0" borderId="14" xfId="4" applyFont="1" applyBorder="1" applyAlignment="1">
      <alignment horizontal="left" vertical="top" wrapText="1"/>
    </xf>
    <xf numFmtId="0" fontId="28" fillId="0" borderId="2" xfId="4" applyFont="1" applyBorder="1" applyAlignment="1">
      <alignment vertical="center"/>
    </xf>
    <xf numFmtId="0" fontId="28" fillId="0" borderId="3" xfId="4" applyFont="1" applyBorder="1" applyAlignment="1">
      <alignment vertical="center"/>
    </xf>
    <xf numFmtId="0" fontId="28" fillId="0" borderId="2" xfId="4" applyFont="1" applyBorder="1" applyAlignment="1">
      <alignment vertical="top" wrapText="1"/>
    </xf>
    <xf numFmtId="0" fontId="28" fillId="0" borderId="8" xfId="4" applyFont="1" applyBorder="1" applyAlignment="1">
      <alignment vertical="top" wrapText="1"/>
    </xf>
    <xf numFmtId="0" fontId="28" fillId="0" borderId="3" xfId="4" applyFont="1" applyBorder="1" applyAlignment="1">
      <alignment vertical="top" wrapText="1"/>
    </xf>
    <xf numFmtId="0" fontId="28" fillId="3" borderId="2" xfId="4" applyFont="1" applyFill="1" applyBorder="1" applyAlignment="1">
      <alignment horizontal="center" vertical="center" wrapText="1"/>
    </xf>
    <xf numFmtId="0" fontId="28" fillId="3" borderId="8" xfId="4" applyFont="1" applyFill="1" applyBorder="1" applyAlignment="1">
      <alignment horizontal="center" vertical="center" wrapText="1"/>
    </xf>
    <xf numFmtId="0" fontId="28" fillId="3" borderId="3" xfId="4" applyFont="1" applyFill="1" applyBorder="1" applyAlignment="1">
      <alignment horizontal="center" vertical="center" wrapText="1"/>
    </xf>
    <xf numFmtId="0" fontId="28" fillId="0" borderId="8" xfId="4" applyFont="1" applyBorder="1" applyAlignment="1">
      <alignment horizontal="left" vertical="center"/>
    </xf>
    <xf numFmtId="0" fontId="28" fillId="3" borderId="12" xfId="4" applyFont="1" applyFill="1" applyBorder="1" applyAlignment="1">
      <alignment horizontal="center" vertical="center"/>
    </xf>
    <xf numFmtId="0" fontId="28" fillId="0" borderId="89" xfId="4" applyFont="1" applyBorder="1" applyAlignment="1">
      <alignment horizontal="left" vertical="center"/>
    </xf>
    <xf numFmtId="0" fontId="28" fillId="3" borderId="89" xfId="4" applyFont="1" applyFill="1" applyBorder="1" applyAlignment="1">
      <alignment horizontal="center" vertical="center"/>
    </xf>
    <xf numFmtId="0" fontId="28" fillId="3" borderId="3" xfId="4" applyFont="1" applyFill="1" applyBorder="1" applyAlignment="1">
      <alignment horizontal="center" vertical="center"/>
    </xf>
    <xf numFmtId="0" fontId="28" fillId="3" borderId="8" xfId="4" applyFont="1" applyFill="1" applyBorder="1" applyAlignment="1">
      <alignment horizontal="center" vertical="center"/>
    </xf>
    <xf numFmtId="0" fontId="28" fillId="0" borderId="89" xfId="4" applyFont="1" applyBorder="1" applyAlignment="1">
      <alignment horizontal="left" vertical="center" wrapText="1"/>
    </xf>
    <xf numFmtId="0" fontId="28" fillId="0" borderId="2" xfId="4" applyFont="1" applyBorder="1" applyAlignment="1">
      <alignment horizontal="left" vertical="center" wrapText="1" shrinkToFit="1"/>
    </xf>
    <xf numFmtId="0" fontId="28" fillId="0" borderId="3" xfId="4" applyFont="1" applyBorder="1" applyAlignment="1">
      <alignment horizontal="left" vertical="center" wrapText="1" shrinkToFit="1"/>
    </xf>
    <xf numFmtId="0" fontId="44" fillId="3" borderId="89" xfId="4" applyFont="1" applyFill="1" applyBorder="1" applyAlignment="1">
      <alignment horizontal="center" vertical="center"/>
    </xf>
    <xf numFmtId="0" fontId="44" fillId="3" borderId="8" xfId="4" applyFont="1" applyFill="1" applyBorder="1" applyAlignment="1">
      <alignment horizontal="center" vertical="center"/>
    </xf>
    <xf numFmtId="0" fontId="44" fillId="3" borderId="3" xfId="4" applyFont="1" applyFill="1" applyBorder="1" applyAlignment="1">
      <alignment horizontal="center" vertical="center"/>
    </xf>
    <xf numFmtId="0" fontId="28" fillId="0" borderId="8" xfId="4" applyFont="1" applyBorder="1" applyAlignment="1">
      <alignment horizontal="left" vertical="top" wrapText="1"/>
    </xf>
    <xf numFmtId="0" fontId="28" fillId="0" borderId="3" xfId="4" applyFont="1" applyBorder="1" applyAlignment="1">
      <alignment horizontal="left" vertical="top" wrapText="1"/>
    </xf>
    <xf numFmtId="0" fontId="28" fillId="13" borderId="2" xfId="4" applyFont="1" applyFill="1" applyBorder="1" applyAlignment="1">
      <alignment horizontal="center" vertical="center" wrapText="1"/>
    </xf>
    <xf numFmtId="0" fontId="28" fillId="13" borderId="1" xfId="4" applyFont="1" applyFill="1" applyBorder="1" applyAlignment="1">
      <alignment horizontal="center" vertical="center" wrapText="1"/>
    </xf>
    <xf numFmtId="0" fontId="28" fillId="13" borderId="10" xfId="4" applyFont="1" applyFill="1" applyBorder="1" applyAlignment="1">
      <alignment horizontal="center" vertical="center" wrapText="1"/>
    </xf>
    <xf numFmtId="0" fontId="28" fillId="13" borderId="12" xfId="4" applyFont="1" applyFill="1" applyBorder="1" applyAlignment="1">
      <alignment horizontal="center" vertical="center" wrapText="1"/>
    </xf>
    <xf numFmtId="0" fontId="21" fillId="13" borderId="2" xfId="4" applyFont="1" applyFill="1" applyBorder="1" applyAlignment="1">
      <alignment horizontal="center" vertical="center" wrapText="1"/>
    </xf>
    <xf numFmtId="0" fontId="21" fillId="13" borderId="8" xfId="4" applyFont="1" applyFill="1" applyBorder="1" applyAlignment="1">
      <alignment horizontal="center" vertical="center" wrapText="1"/>
    </xf>
    <xf numFmtId="0" fontId="28" fillId="0" borderId="10" xfId="4" applyFont="1" applyBorder="1" applyAlignment="1">
      <alignment horizontal="left" vertical="top" wrapText="1"/>
    </xf>
    <xf numFmtId="0" fontId="28" fillId="0" borderId="12" xfId="4" applyFont="1" applyBorder="1" applyAlignment="1">
      <alignment horizontal="left" vertical="top" wrapText="1"/>
    </xf>
    <xf numFmtId="0" fontId="28" fillId="0" borderId="5" xfId="4" applyFont="1" applyBorder="1" applyAlignment="1">
      <alignment horizontal="left" vertical="top" wrapText="1"/>
    </xf>
    <xf numFmtId="0" fontId="28" fillId="0" borderId="8" xfId="4" applyFont="1" applyBorder="1" applyAlignment="1">
      <alignment horizontal="left" vertical="center" wrapText="1"/>
    </xf>
    <xf numFmtId="0" fontId="28" fillId="0" borderId="2" xfId="4" applyFont="1" applyBorder="1" applyAlignment="1">
      <alignment vertical="center" wrapText="1"/>
    </xf>
    <xf numFmtId="0" fontId="28" fillId="0" borderId="8" xfId="4" applyFont="1" applyBorder="1" applyAlignment="1">
      <alignment vertical="center" wrapText="1"/>
    </xf>
    <xf numFmtId="0" fontId="28" fillId="0" borderId="3" xfId="4" applyFont="1" applyBorder="1" applyAlignment="1">
      <alignment vertical="center" wrapText="1"/>
    </xf>
    <xf numFmtId="0" fontId="29" fillId="13" borderId="1" xfId="4" applyFont="1" applyFill="1" applyBorder="1" applyAlignment="1">
      <alignment horizontal="center" vertical="center"/>
    </xf>
    <xf numFmtId="0" fontId="29" fillId="13" borderId="89" xfId="4" applyFont="1" applyFill="1" applyBorder="1" applyAlignment="1">
      <alignment horizontal="center" vertical="center"/>
    </xf>
    <xf numFmtId="0" fontId="28" fillId="0" borderId="83" xfId="4" applyFont="1" applyBorder="1" applyAlignment="1">
      <alignment horizontal="left" vertical="top" wrapText="1"/>
    </xf>
    <xf numFmtId="0" fontId="28" fillId="0" borderId="89" xfId="4" applyFont="1" applyBorder="1" applyAlignment="1">
      <alignment horizontal="left" vertical="top" wrapText="1"/>
    </xf>
    <xf numFmtId="0" fontId="28" fillId="3" borderId="89" xfId="4" applyFont="1" applyFill="1" applyBorder="1" applyAlignment="1">
      <alignment horizontal="center" vertical="center" wrapText="1"/>
    </xf>
    <xf numFmtId="0" fontId="28" fillId="3" borderId="2" xfId="4" applyNumberFormat="1" applyFont="1" applyFill="1" applyBorder="1" applyAlignment="1">
      <alignment horizontal="center" vertical="center" wrapText="1"/>
    </xf>
    <xf numFmtId="0" fontId="28" fillId="3" borderId="3" xfId="4" applyNumberFormat="1" applyFont="1" applyFill="1" applyBorder="1" applyAlignment="1">
      <alignment horizontal="center" vertical="center" wrapText="1"/>
    </xf>
    <xf numFmtId="0" fontId="28" fillId="0" borderId="1" xfId="4" applyFont="1" applyBorder="1" applyAlignment="1">
      <alignment horizontal="left" vertical="top" wrapText="1"/>
    </xf>
    <xf numFmtId="0" fontId="31" fillId="0" borderId="0" xfId="4" applyFont="1" applyAlignment="1">
      <alignment horizontal="center" vertical="center" wrapText="1"/>
    </xf>
    <xf numFmtId="0" fontId="29" fillId="0" borderId="1" xfId="4" applyFont="1" applyBorder="1" applyAlignment="1">
      <alignment vertical="top" wrapText="1"/>
    </xf>
    <xf numFmtId="0" fontId="29" fillId="0" borderId="82" xfId="4" applyFont="1" applyBorder="1" applyAlignment="1">
      <alignment vertical="top" wrapText="1"/>
    </xf>
    <xf numFmtId="0" fontId="29" fillId="0" borderId="1" xfId="4" applyFont="1" applyBorder="1" applyAlignment="1">
      <alignment vertical="top"/>
    </xf>
    <xf numFmtId="0" fontId="28" fillId="0" borderId="89" xfId="4" applyFont="1" applyBorder="1" applyAlignment="1">
      <alignment vertical="center" wrapText="1"/>
    </xf>
    <xf numFmtId="0" fontId="28" fillId="0" borderId="10" xfId="4" applyFont="1" applyBorder="1" applyAlignment="1">
      <alignment vertical="top"/>
    </xf>
    <xf numFmtId="0" fontId="28" fillId="0" borderId="11" xfId="4" applyFont="1" applyBorder="1" applyAlignment="1">
      <alignment vertical="top"/>
    </xf>
    <xf numFmtId="0" fontId="28" fillId="0" borderId="12" xfId="4" applyFont="1" applyBorder="1" applyAlignment="1">
      <alignment vertical="top"/>
    </xf>
    <xf numFmtId="0" fontId="28" fillId="0" borderId="9" xfId="4" applyFont="1" applyBorder="1" applyAlignment="1">
      <alignment vertical="top"/>
    </xf>
    <xf numFmtId="0" fontId="28" fillId="0" borderId="5" xfId="4" applyFont="1" applyBorder="1" applyAlignment="1">
      <alignment vertical="top"/>
    </xf>
    <xf numFmtId="0" fontId="28" fillId="0" borderId="14" xfId="4" applyFont="1" applyBorder="1" applyAlignment="1">
      <alignment vertical="top"/>
    </xf>
    <xf numFmtId="0" fontId="28" fillId="3" borderId="8" xfId="4" applyNumberFormat="1" applyFont="1" applyFill="1" applyBorder="1" applyAlignment="1">
      <alignment horizontal="center" vertical="center" wrapText="1"/>
    </xf>
    <xf numFmtId="0" fontId="28" fillId="13" borderId="11" xfId="4" applyFont="1" applyFill="1" applyBorder="1" applyAlignment="1">
      <alignment horizontal="center" vertical="center" wrapText="1"/>
    </xf>
    <xf numFmtId="0" fontId="28" fillId="13" borderId="3" xfId="4" applyFont="1" applyFill="1" applyBorder="1" applyAlignment="1">
      <alignment horizontal="center" vertical="center" wrapText="1"/>
    </xf>
    <xf numFmtId="0" fontId="21" fillId="13" borderId="3" xfId="4" applyFont="1" applyFill="1" applyBorder="1" applyAlignment="1">
      <alignment horizontal="center" vertical="center" wrapText="1"/>
    </xf>
    <xf numFmtId="0" fontId="29" fillId="0" borderId="89" xfId="4" applyFont="1" applyBorder="1" applyAlignment="1">
      <alignment horizontal="center" vertical="top"/>
    </xf>
    <xf numFmtId="0" fontId="29" fillId="0" borderId="8" xfId="4" applyFont="1" applyBorder="1" applyAlignment="1">
      <alignment horizontal="center" vertical="top"/>
    </xf>
    <xf numFmtId="0" fontId="29" fillId="0" borderId="3" xfId="4" applyFont="1" applyBorder="1" applyAlignment="1">
      <alignment horizontal="center" vertical="top"/>
    </xf>
    <xf numFmtId="0" fontId="42" fillId="0" borderId="89" xfId="4" applyFont="1" applyBorder="1" applyAlignment="1">
      <alignment vertical="top" wrapText="1"/>
    </xf>
    <xf numFmtId="0" fontId="42" fillId="0" borderId="8" xfId="4" applyFont="1" applyBorder="1" applyAlignment="1">
      <alignment vertical="top" wrapText="1"/>
    </xf>
    <xf numFmtId="0" fontId="42" fillId="0" borderId="3" xfId="4" applyFont="1" applyBorder="1" applyAlignment="1">
      <alignment vertical="top" wrapText="1"/>
    </xf>
    <xf numFmtId="0" fontId="29" fillId="13" borderId="2" xfId="4" applyFont="1" applyFill="1" applyBorder="1" applyAlignment="1">
      <alignment horizontal="center" vertical="center"/>
    </xf>
    <xf numFmtId="0" fontId="29" fillId="13" borderId="3" xfId="4" applyFont="1" applyFill="1" applyBorder="1" applyAlignment="1">
      <alignment horizontal="center" vertical="center"/>
    </xf>
    <xf numFmtId="0" fontId="28" fillId="0" borderId="89" xfId="4" applyFont="1" applyBorder="1" applyAlignment="1">
      <alignment vertical="top" wrapText="1"/>
    </xf>
    <xf numFmtId="0" fontId="28" fillId="0" borderId="89" xfId="4" applyFont="1" applyBorder="1" applyAlignment="1">
      <alignment horizontal="center" vertical="top" wrapText="1"/>
    </xf>
    <xf numFmtId="0" fontId="28" fillId="0" borderId="8" xfId="4" applyFont="1" applyBorder="1" applyAlignment="1">
      <alignment horizontal="center" vertical="top" wrapText="1"/>
    </xf>
    <xf numFmtId="0" fontId="28" fillId="0" borderId="3" xfId="4" applyFont="1" applyBorder="1" applyAlignment="1">
      <alignment horizontal="center" vertical="top" wrapText="1"/>
    </xf>
    <xf numFmtId="0" fontId="42" fillId="3" borderId="89" xfId="4" applyFont="1" applyFill="1" applyBorder="1" applyAlignment="1">
      <alignment horizontal="center" vertical="center"/>
    </xf>
    <xf numFmtId="0" fontId="42" fillId="3" borderId="3" xfId="4" applyFont="1" applyFill="1" applyBorder="1" applyAlignment="1">
      <alignment horizontal="center" vertical="center"/>
    </xf>
    <xf numFmtId="0" fontId="42" fillId="0" borderId="89" xfId="4" applyFont="1" applyBorder="1" applyAlignment="1">
      <alignment horizontal="left" vertical="center" wrapText="1"/>
    </xf>
    <xf numFmtId="0" fontId="42" fillId="0" borderId="3" xfId="4" applyFont="1" applyBorder="1" applyAlignment="1">
      <alignment horizontal="left" vertical="center" wrapText="1"/>
    </xf>
    <xf numFmtId="0" fontId="32" fillId="4" borderId="13" xfId="0" applyFont="1" applyFill="1" applyBorder="1" applyAlignment="1">
      <alignment horizontal="center" vertical="center"/>
    </xf>
    <xf numFmtId="0" fontId="16" fillId="9" borderId="100" xfId="0" applyFont="1" applyFill="1" applyBorder="1" applyAlignment="1">
      <alignment vertical="center" wrapText="1"/>
    </xf>
    <xf numFmtId="0" fontId="16" fillId="9" borderId="31" xfId="0" applyFont="1" applyFill="1" applyBorder="1" applyAlignment="1">
      <alignment vertical="center" wrapText="1"/>
    </xf>
    <xf numFmtId="0" fontId="32" fillId="0" borderId="9" xfId="0" applyFont="1" applyBorder="1" applyAlignment="1">
      <alignment vertical="center" wrapText="1"/>
    </xf>
    <xf numFmtId="0" fontId="32" fillId="0" borderId="12" xfId="0" applyFont="1" applyBorder="1" applyAlignment="1">
      <alignment horizontal="left" vertical="center" indent="1"/>
    </xf>
    <xf numFmtId="0" fontId="32" fillId="0" borderId="0" xfId="0" applyFont="1" applyBorder="1" applyAlignment="1">
      <alignment horizontal="left" vertical="center" indent="1"/>
    </xf>
    <xf numFmtId="0" fontId="37" fillId="0" borderId="12" xfId="0" applyFont="1" applyBorder="1" applyAlignment="1">
      <alignment horizontal="left" vertical="center" indent="2"/>
    </xf>
    <xf numFmtId="0" fontId="37" fillId="0" borderId="0" xfId="0" applyFont="1" applyBorder="1" applyAlignment="1">
      <alignment horizontal="left" vertical="center" indent="2"/>
    </xf>
    <xf numFmtId="0" fontId="33" fillId="9" borderId="78" xfId="4" applyFont="1" applyFill="1" applyBorder="1" applyAlignment="1">
      <alignment horizontal="center" vertical="center"/>
    </xf>
    <xf numFmtId="0" fontId="33" fillId="9" borderId="79" xfId="4" applyFont="1" applyFill="1" applyBorder="1" applyAlignment="1">
      <alignment horizontal="center" vertical="center"/>
    </xf>
    <xf numFmtId="0" fontId="33" fillId="9" borderId="81" xfId="4" applyFont="1" applyFill="1" applyBorder="1" applyAlignment="1">
      <alignment horizontal="center" vertical="center"/>
    </xf>
    <xf numFmtId="0" fontId="37" fillId="0" borderId="12" xfId="0" applyFont="1" applyBorder="1">
      <alignment vertical="center"/>
    </xf>
    <xf numFmtId="0" fontId="37" fillId="0" borderId="0" xfId="0" applyFont="1" applyBorder="1">
      <alignment vertical="center"/>
    </xf>
    <xf numFmtId="0" fontId="32" fillId="0" borderId="12" xfId="0" applyFont="1" applyBorder="1">
      <alignment vertical="center"/>
    </xf>
    <xf numFmtId="0" fontId="32" fillId="0" borderId="0" xfId="0" applyFont="1" applyBorder="1">
      <alignment vertical="center"/>
    </xf>
    <xf numFmtId="0" fontId="33" fillId="8" borderId="86" xfId="4" applyFont="1" applyFill="1" applyBorder="1" applyAlignment="1">
      <alignment horizontal="center" vertical="center"/>
    </xf>
    <xf numFmtId="0" fontId="33" fillId="8" borderId="87" xfId="4" applyFont="1" applyFill="1" applyBorder="1" applyAlignment="1">
      <alignment horizontal="center" vertical="center"/>
    </xf>
    <xf numFmtId="0" fontId="4" fillId="11" borderId="13" xfId="5" applyFont="1" applyFill="1" applyBorder="1" applyAlignment="1" applyProtection="1">
      <alignment horizontal="center" vertical="center"/>
    </xf>
  </cellXfs>
  <cellStyles count="14">
    <cellStyle name="桁区切り" xfId="1" builtinId="6"/>
    <cellStyle name="桁区切り 2" xfId="2"/>
    <cellStyle name="標準" xfId="0" builtinId="0"/>
    <cellStyle name="標準 11" xfId="3"/>
    <cellStyle name="標準 2" xfId="4"/>
    <cellStyle name="標準 2 2" xfId="5"/>
    <cellStyle name="標準 2 4" xfId="6"/>
    <cellStyle name="標準 3" xfId="7"/>
    <cellStyle name="標準 3 2" xfId="8"/>
    <cellStyle name="標準 3 2 2" xfId="9"/>
    <cellStyle name="標準 4" xfId="10"/>
    <cellStyle name="標準 7" xfId="11"/>
    <cellStyle name="標準 8" xfId="12"/>
    <cellStyle name="標準_出納帳20061221" xfId="13"/>
  </cellStyles>
  <dxfs count="0"/>
  <tableStyles count="0" defaultTableStyle="TableStyleMedium2" defaultPivotStyle="PivotStyleLight16"/>
  <colors>
    <mruColors>
      <color rgb="FF0000FF"/>
      <color rgb="FFCCCCFF"/>
      <color rgb="FF9999FF"/>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33145</xdr:colOff>
      <xdr:row>96</xdr:row>
      <xdr:rowOff>121867</xdr:rowOff>
    </xdr:from>
    <xdr:to>
      <xdr:col>15</xdr:col>
      <xdr:colOff>635000</xdr:colOff>
      <xdr:row>99</xdr:row>
      <xdr:rowOff>121227</xdr:rowOff>
    </xdr:to>
    <xdr:sp macro="" textlink="">
      <xdr:nvSpPr>
        <xdr:cNvPr id="2" name="テキスト ボックス 1"/>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94</xdr:row>
      <xdr:rowOff>78278</xdr:rowOff>
    </xdr:from>
    <xdr:to>
      <xdr:col>18</xdr:col>
      <xdr:colOff>2304435</xdr:colOff>
      <xdr:row>99</xdr:row>
      <xdr:rowOff>51209</xdr:rowOff>
    </xdr:to>
    <xdr:sp macro="" textlink="">
      <xdr:nvSpPr>
        <xdr:cNvPr id="5" name="テキスト ボックス 4"/>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A132"/>
  <sheetViews>
    <sheetView showGridLines="0" showZeros="0" tabSelected="1" view="pageBreakPreview" zoomScaleNormal="100" zoomScaleSheetLayoutView="100" workbookViewId="0">
      <pane ySplit="7" topLeftCell="A8" activePane="bottomLeft" state="frozen"/>
      <selection activeCell="U8" sqref="U8"/>
      <selection pane="bottomLeft" activeCell="B5" sqref="B5:M5"/>
    </sheetView>
  </sheetViews>
  <sheetFormatPr defaultColWidth="9" defaultRowHeight="16.5"/>
  <cols>
    <col min="1" max="1" width="1.25" style="172" customWidth="1"/>
    <col min="2" max="2" width="8.25" style="172" customWidth="1"/>
    <col min="3" max="3" width="11.375" style="241" customWidth="1"/>
    <col min="4" max="4" width="16.625" style="172" customWidth="1"/>
    <col min="5" max="5" width="15.875" style="172" customWidth="1"/>
    <col min="6" max="6" width="7.25" style="172" customWidth="1"/>
    <col min="7" max="8" width="12.75" style="172" customWidth="1"/>
    <col min="9" max="9" width="14.875" style="172" customWidth="1"/>
    <col min="10" max="10" width="6.75" style="172" customWidth="1"/>
    <col min="11" max="11" width="9.875" style="172" customWidth="1"/>
    <col min="12" max="12" width="11.125" style="172" customWidth="1"/>
    <col min="13" max="13" width="8.25" style="172" customWidth="1"/>
    <col min="14" max="14" width="1.25" style="172" customWidth="1"/>
    <col min="15" max="15" width="9" style="172"/>
    <col min="16" max="19" width="16.25" style="172" customWidth="1"/>
    <col min="20" max="16384" width="9" style="172"/>
  </cols>
  <sheetData>
    <row r="1" spans="2:27" s="242" customFormat="1" ht="17.25" customHeight="1">
      <c r="B1" s="243" t="s">
        <v>29</v>
      </c>
      <c r="C1" s="244"/>
      <c r="D1" s="245"/>
      <c r="E1" s="245"/>
      <c r="F1" s="245"/>
      <c r="G1" s="245"/>
      <c r="H1" s="245"/>
      <c r="I1" s="246"/>
      <c r="J1" s="247"/>
      <c r="K1" s="246"/>
      <c r="M1" s="245"/>
    </row>
    <row r="2" spans="2:27" s="242" customFormat="1" ht="18.75" customHeight="1">
      <c r="B2" s="248"/>
      <c r="D2" s="138"/>
      <c r="E2" s="324" t="s">
        <v>611</v>
      </c>
      <c r="F2" s="139" t="s">
        <v>241</v>
      </c>
      <c r="G2" s="139"/>
      <c r="H2" s="139"/>
      <c r="J2" s="247" t="s">
        <v>370</v>
      </c>
      <c r="K2" s="524" t="s">
        <v>631</v>
      </c>
      <c r="L2" s="524"/>
      <c r="M2" s="524"/>
    </row>
    <row r="3" spans="2:27" s="242" customFormat="1" ht="15" customHeight="1">
      <c r="B3" s="370" t="s">
        <v>315</v>
      </c>
      <c r="C3" s="370"/>
      <c r="D3" s="370"/>
      <c r="E3" s="370"/>
      <c r="F3" s="370"/>
      <c r="G3" s="370"/>
      <c r="H3" s="370"/>
      <c r="I3" s="370"/>
      <c r="J3" s="370"/>
      <c r="K3" s="370"/>
      <c r="L3" s="370"/>
      <c r="M3" s="370"/>
      <c r="P3" s="370"/>
      <c r="Q3" s="370"/>
      <c r="R3" s="370"/>
      <c r="S3" s="370"/>
      <c r="T3" s="370"/>
      <c r="U3" s="370"/>
      <c r="V3" s="370"/>
      <c r="W3" s="370"/>
      <c r="X3" s="370"/>
      <c r="Y3" s="370"/>
      <c r="Z3" s="370"/>
      <c r="AA3" s="370"/>
    </row>
    <row r="4" spans="2:27" s="242" customFormat="1" ht="27" customHeight="1">
      <c r="B4" s="371" t="s">
        <v>553</v>
      </c>
      <c r="C4" s="371"/>
      <c r="D4" s="371"/>
      <c r="E4" s="371"/>
      <c r="F4" s="371"/>
      <c r="G4" s="371"/>
      <c r="H4" s="371"/>
      <c r="I4" s="371"/>
      <c r="J4" s="371"/>
      <c r="K4" s="371"/>
      <c r="L4" s="371"/>
      <c r="M4" s="371"/>
      <c r="P4" s="371"/>
      <c r="Q4" s="371"/>
      <c r="R4" s="371"/>
      <c r="S4" s="371"/>
      <c r="T4" s="371"/>
      <c r="U4" s="371"/>
      <c r="V4" s="371"/>
      <c r="W4" s="371"/>
      <c r="X4" s="371"/>
      <c r="Y4" s="371"/>
      <c r="Z4" s="371"/>
      <c r="AA4" s="371"/>
    </row>
    <row r="5" spans="2:27" s="242" customFormat="1" ht="27" customHeight="1">
      <c r="B5" s="371" t="s">
        <v>612</v>
      </c>
      <c r="C5" s="371"/>
      <c r="D5" s="371"/>
      <c r="E5" s="371"/>
      <c r="F5" s="371"/>
      <c r="G5" s="371"/>
      <c r="H5" s="371"/>
      <c r="I5" s="371"/>
      <c r="J5" s="371"/>
      <c r="K5" s="371"/>
      <c r="L5" s="371"/>
      <c r="M5" s="371"/>
      <c r="P5" s="371"/>
      <c r="Q5" s="371"/>
      <c r="R5" s="371"/>
      <c r="S5" s="371"/>
      <c r="T5" s="371"/>
      <c r="U5" s="371"/>
      <c r="V5" s="371"/>
      <c r="W5" s="371"/>
      <c r="X5" s="371"/>
      <c r="Y5" s="371"/>
      <c r="Z5" s="371"/>
      <c r="AA5" s="371"/>
    </row>
    <row r="6" spans="2:27" s="242" customFormat="1" ht="28.5" customHeight="1">
      <c r="B6" s="371" t="s">
        <v>371</v>
      </c>
      <c r="C6" s="371"/>
      <c r="D6" s="371"/>
      <c r="E6" s="371"/>
      <c r="F6" s="371"/>
      <c r="G6" s="371"/>
      <c r="H6" s="371"/>
      <c r="I6" s="371"/>
      <c r="J6" s="371"/>
      <c r="K6" s="371"/>
      <c r="L6" s="371"/>
      <c r="M6" s="371"/>
      <c r="P6" s="371"/>
      <c r="Q6" s="371"/>
      <c r="R6" s="371"/>
      <c r="S6" s="371"/>
      <c r="T6" s="371"/>
      <c r="U6" s="371"/>
      <c r="V6" s="371"/>
      <c r="W6" s="371"/>
      <c r="X6" s="371"/>
      <c r="Y6" s="371"/>
      <c r="Z6" s="371"/>
      <c r="AA6" s="371"/>
    </row>
    <row r="7" spans="2:27" s="249" customFormat="1" ht="36" customHeight="1">
      <c r="B7" s="250" t="s">
        <v>5</v>
      </c>
      <c r="C7" s="251" t="s">
        <v>6</v>
      </c>
      <c r="D7" s="372" t="s">
        <v>296</v>
      </c>
      <c r="E7" s="373"/>
      <c r="F7" s="252" t="s">
        <v>41</v>
      </c>
      <c r="G7" s="253" t="s">
        <v>512</v>
      </c>
      <c r="H7" s="251" t="s">
        <v>511</v>
      </c>
      <c r="I7" s="254" t="s">
        <v>510</v>
      </c>
      <c r="J7" s="255" t="s">
        <v>7</v>
      </c>
      <c r="K7" s="256" t="s">
        <v>8</v>
      </c>
      <c r="L7" s="257" t="s">
        <v>9</v>
      </c>
      <c r="M7" s="258" t="s">
        <v>610</v>
      </c>
    </row>
    <row r="8" spans="2:27" ht="34.5" customHeight="1">
      <c r="B8" s="332">
        <v>43556</v>
      </c>
      <c r="C8" s="180" t="s">
        <v>397</v>
      </c>
      <c r="D8" s="374" t="s">
        <v>375</v>
      </c>
      <c r="E8" s="375"/>
      <c r="F8" s="333">
        <v>1</v>
      </c>
      <c r="G8" s="182">
        <v>1000000</v>
      </c>
      <c r="H8" s="183">
        <v>0</v>
      </c>
      <c r="I8" s="334">
        <f>G8-H8</f>
        <v>1000000</v>
      </c>
      <c r="J8" s="335"/>
      <c r="K8" s="336"/>
      <c r="L8" s="337"/>
      <c r="M8" s="197" t="s">
        <v>295</v>
      </c>
    </row>
    <row r="9" spans="2:27" ht="19.5" customHeight="1">
      <c r="B9" s="179"/>
      <c r="C9" s="180"/>
      <c r="D9" s="338"/>
      <c r="E9" s="339"/>
      <c r="F9" s="181"/>
      <c r="G9" s="184"/>
      <c r="H9" s="185"/>
      <c r="I9" s="334">
        <f ca="1">IF((OFFSET(I9,-1,0)+G9-H9)&gt;=0,OFFSET(I9,-1,0)+G9-H9,"")</f>
        <v>1000000</v>
      </c>
      <c r="J9" s="194"/>
      <c r="K9" s="195"/>
      <c r="L9" s="196"/>
      <c r="M9" s="197"/>
    </row>
    <row r="10" spans="2:27" ht="19.5" customHeight="1">
      <c r="B10" s="179"/>
      <c r="C10" s="180"/>
      <c r="D10" s="338"/>
      <c r="E10" s="339"/>
      <c r="F10" s="181"/>
      <c r="G10" s="184"/>
      <c r="H10" s="185"/>
      <c r="I10" s="334">
        <f t="shared" ref="I10:I20" ca="1" si="0">IF((OFFSET(I10,-1,0)+G10-H10)&gt;=0,OFFSET(I10,-1,0)+G10-H10,"")</f>
        <v>1000000</v>
      </c>
      <c r="J10" s="194"/>
      <c r="K10" s="195"/>
      <c r="L10" s="196"/>
      <c r="M10" s="197"/>
    </row>
    <row r="11" spans="2:27" ht="19.5" customHeight="1">
      <c r="B11" s="179"/>
      <c r="C11" s="180"/>
      <c r="D11" s="338"/>
      <c r="E11" s="339"/>
      <c r="F11" s="181"/>
      <c r="G11" s="184"/>
      <c r="H11" s="185"/>
      <c r="I11" s="334">
        <f t="shared" ca="1" si="0"/>
        <v>1000000</v>
      </c>
      <c r="J11" s="194"/>
      <c r="K11" s="195"/>
      <c r="L11" s="196"/>
      <c r="M11" s="197"/>
    </row>
    <row r="12" spans="2:27" ht="19.5" customHeight="1">
      <c r="B12" s="179"/>
      <c r="C12" s="180"/>
      <c r="D12" s="338"/>
      <c r="E12" s="339"/>
      <c r="F12" s="181"/>
      <c r="G12" s="184"/>
      <c r="H12" s="185"/>
      <c r="I12" s="334">
        <f t="shared" ca="1" si="0"/>
        <v>1000000</v>
      </c>
      <c r="J12" s="194"/>
      <c r="K12" s="195"/>
      <c r="L12" s="196"/>
      <c r="M12" s="197"/>
    </row>
    <row r="13" spans="2:27" ht="19.5" customHeight="1">
      <c r="B13" s="179"/>
      <c r="C13" s="180"/>
      <c r="D13" s="338"/>
      <c r="E13" s="339"/>
      <c r="F13" s="181"/>
      <c r="G13" s="184"/>
      <c r="H13" s="185"/>
      <c r="I13" s="334">
        <f t="shared" ca="1" si="0"/>
        <v>1000000</v>
      </c>
      <c r="J13" s="194"/>
      <c r="K13" s="195"/>
      <c r="L13" s="196"/>
      <c r="M13" s="197"/>
    </row>
    <row r="14" spans="2:27" ht="19.5" customHeight="1">
      <c r="B14" s="179"/>
      <c r="C14" s="180"/>
      <c r="D14" s="338"/>
      <c r="E14" s="339"/>
      <c r="F14" s="181"/>
      <c r="G14" s="184"/>
      <c r="H14" s="185"/>
      <c r="I14" s="334">
        <f t="shared" ca="1" si="0"/>
        <v>1000000</v>
      </c>
      <c r="J14" s="194"/>
      <c r="K14" s="195"/>
      <c r="L14" s="196"/>
      <c r="M14" s="197"/>
    </row>
    <row r="15" spans="2:27" ht="19.5" customHeight="1">
      <c r="B15" s="179"/>
      <c r="C15" s="180"/>
      <c r="D15" s="338"/>
      <c r="E15" s="339"/>
      <c r="F15" s="181"/>
      <c r="G15" s="184"/>
      <c r="H15" s="185"/>
      <c r="I15" s="334">
        <f t="shared" ca="1" si="0"/>
        <v>1000000</v>
      </c>
      <c r="J15" s="194"/>
      <c r="K15" s="195"/>
      <c r="L15" s="196"/>
      <c r="M15" s="197"/>
    </row>
    <row r="16" spans="2:27" ht="19.5" customHeight="1">
      <c r="B16" s="179"/>
      <c r="C16" s="180"/>
      <c r="D16" s="338"/>
      <c r="E16" s="339"/>
      <c r="F16" s="181"/>
      <c r="G16" s="184"/>
      <c r="H16" s="185"/>
      <c r="I16" s="334">
        <f t="shared" ca="1" si="0"/>
        <v>1000000</v>
      </c>
      <c r="J16" s="194"/>
      <c r="K16" s="195"/>
      <c r="L16" s="196"/>
      <c r="M16" s="197"/>
    </row>
    <row r="17" spans="2:13" ht="19.5" customHeight="1">
      <c r="B17" s="179"/>
      <c r="C17" s="180"/>
      <c r="D17" s="338"/>
      <c r="E17" s="339"/>
      <c r="F17" s="181"/>
      <c r="G17" s="184"/>
      <c r="H17" s="185"/>
      <c r="I17" s="334">
        <f t="shared" ca="1" si="0"/>
        <v>1000000</v>
      </c>
      <c r="J17" s="194"/>
      <c r="K17" s="195"/>
      <c r="L17" s="196"/>
      <c r="M17" s="197"/>
    </row>
    <row r="18" spans="2:13" ht="19.5" customHeight="1">
      <c r="B18" s="179"/>
      <c r="C18" s="180"/>
      <c r="D18" s="338"/>
      <c r="E18" s="339"/>
      <c r="F18" s="181"/>
      <c r="G18" s="184"/>
      <c r="H18" s="185"/>
      <c r="I18" s="334">
        <f t="shared" ca="1" si="0"/>
        <v>1000000</v>
      </c>
      <c r="J18" s="194"/>
      <c r="K18" s="195"/>
      <c r="L18" s="196"/>
      <c r="M18" s="197"/>
    </row>
    <row r="19" spans="2:13" ht="19.5" customHeight="1">
      <c r="B19" s="179"/>
      <c r="C19" s="180"/>
      <c r="D19" s="338"/>
      <c r="E19" s="339"/>
      <c r="F19" s="181"/>
      <c r="G19" s="184"/>
      <c r="H19" s="185"/>
      <c r="I19" s="334">
        <f t="shared" ca="1" si="0"/>
        <v>1000000</v>
      </c>
      <c r="J19" s="194"/>
      <c r="K19" s="195"/>
      <c r="L19" s="196"/>
      <c r="M19" s="197"/>
    </row>
    <row r="20" spans="2:13" ht="19.5" customHeight="1">
      <c r="B20" s="179"/>
      <c r="C20" s="180"/>
      <c r="D20" s="338"/>
      <c r="E20" s="339"/>
      <c r="F20" s="181"/>
      <c r="G20" s="184"/>
      <c r="H20" s="185"/>
      <c r="I20" s="334">
        <f t="shared" ca="1" si="0"/>
        <v>1000000</v>
      </c>
      <c r="J20" s="194"/>
      <c r="K20" s="195"/>
      <c r="L20" s="196"/>
      <c r="M20" s="197"/>
    </row>
    <row r="21" spans="2:13" ht="19.5" customHeight="1">
      <c r="B21" s="179"/>
      <c r="C21" s="180"/>
      <c r="D21" s="338"/>
      <c r="E21" s="339"/>
      <c r="F21" s="181"/>
      <c r="G21" s="184"/>
      <c r="H21" s="185"/>
      <c r="I21" s="334">
        <f t="shared" ref="I21:I30" ca="1" si="1">IF((OFFSET(I21,-1,0)+G21-H21)&gt;=0,OFFSET(I21,-1,0)+G21-H21,"")</f>
        <v>1000000</v>
      </c>
      <c r="J21" s="194"/>
      <c r="K21" s="195"/>
      <c r="L21" s="196"/>
      <c r="M21" s="197"/>
    </row>
    <row r="22" spans="2:13" ht="19.5" customHeight="1">
      <c r="B22" s="179"/>
      <c r="C22" s="180"/>
      <c r="D22" s="338"/>
      <c r="E22" s="339"/>
      <c r="F22" s="181"/>
      <c r="G22" s="184"/>
      <c r="H22" s="185"/>
      <c r="I22" s="334">
        <f t="shared" ca="1" si="1"/>
        <v>1000000</v>
      </c>
      <c r="J22" s="194"/>
      <c r="K22" s="195"/>
      <c r="L22" s="196"/>
      <c r="M22" s="197"/>
    </row>
    <row r="23" spans="2:13" ht="19.5" customHeight="1">
      <c r="B23" s="179"/>
      <c r="C23" s="180"/>
      <c r="D23" s="338"/>
      <c r="E23" s="339"/>
      <c r="F23" s="181"/>
      <c r="G23" s="184"/>
      <c r="H23" s="185"/>
      <c r="I23" s="334">
        <f t="shared" ca="1" si="1"/>
        <v>1000000</v>
      </c>
      <c r="J23" s="194"/>
      <c r="K23" s="195"/>
      <c r="L23" s="196"/>
      <c r="M23" s="197"/>
    </row>
    <row r="24" spans="2:13" ht="19.5" customHeight="1">
      <c r="B24" s="179"/>
      <c r="C24" s="180"/>
      <c r="D24" s="338"/>
      <c r="E24" s="339"/>
      <c r="F24" s="181"/>
      <c r="G24" s="184"/>
      <c r="H24" s="185"/>
      <c r="I24" s="334">
        <f t="shared" ca="1" si="1"/>
        <v>1000000</v>
      </c>
      <c r="J24" s="194"/>
      <c r="K24" s="195"/>
      <c r="L24" s="196"/>
      <c r="M24" s="197"/>
    </row>
    <row r="25" spans="2:13" ht="19.5" customHeight="1">
      <c r="B25" s="179"/>
      <c r="C25" s="180"/>
      <c r="D25" s="338"/>
      <c r="E25" s="339"/>
      <c r="F25" s="181"/>
      <c r="G25" s="184"/>
      <c r="H25" s="185"/>
      <c r="I25" s="334">
        <f t="shared" ca="1" si="1"/>
        <v>1000000</v>
      </c>
      <c r="J25" s="194"/>
      <c r="K25" s="195"/>
      <c r="L25" s="196"/>
      <c r="M25" s="197"/>
    </row>
    <row r="26" spans="2:13" ht="19.5" customHeight="1">
      <c r="B26" s="179"/>
      <c r="C26" s="180"/>
      <c r="D26" s="338"/>
      <c r="E26" s="339"/>
      <c r="F26" s="181"/>
      <c r="G26" s="184"/>
      <c r="H26" s="185"/>
      <c r="I26" s="334">
        <f t="shared" ca="1" si="1"/>
        <v>1000000</v>
      </c>
      <c r="J26" s="194"/>
      <c r="K26" s="195"/>
      <c r="L26" s="196"/>
      <c r="M26" s="197"/>
    </row>
    <row r="27" spans="2:13" ht="19.5" customHeight="1">
      <c r="B27" s="179"/>
      <c r="C27" s="180"/>
      <c r="D27" s="338"/>
      <c r="E27" s="339"/>
      <c r="F27" s="181"/>
      <c r="G27" s="184"/>
      <c r="H27" s="185"/>
      <c r="I27" s="334">
        <f t="shared" ca="1" si="1"/>
        <v>1000000</v>
      </c>
      <c r="J27" s="194"/>
      <c r="K27" s="195"/>
      <c r="L27" s="196"/>
      <c r="M27" s="197"/>
    </row>
    <row r="28" spans="2:13" ht="19.5" customHeight="1">
      <c r="B28" s="179"/>
      <c r="C28" s="180"/>
      <c r="D28" s="338"/>
      <c r="E28" s="339"/>
      <c r="F28" s="181"/>
      <c r="G28" s="184"/>
      <c r="H28" s="185"/>
      <c r="I28" s="334">
        <f t="shared" ca="1" si="1"/>
        <v>1000000</v>
      </c>
      <c r="J28" s="194"/>
      <c r="K28" s="195"/>
      <c r="L28" s="196"/>
      <c r="M28" s="197"/>
    </row>
    <row r="29" spans="2:13" ht="19.5" customHeight="1">
      <c r="B29" s="179"/>
      <c r="C29" s="180"/>
      <c r="D29" s="338"/>
      <c r="E29" s="339"/>
      <c r="F29" s="181"/>
      <c r="G29" s="184"/>
      <c r="H29" s="185"/>
      <c r="I29" s="334">
        <f t="shared" ca="1" si="1"/>
        <v>1000000</v>
      </c>
      <c r="J29" s="194"/>
      <c r="K29" s="195"/>
      <c r="L29" s="196"/>
      <c r="M29" s="197"/>
    </row>
    <row r="30" spans="2:13" ht="19.5" customHeight="1">
      <c r="B30" s="179"/>
      <c r="C30" s="180"/>
      <c r="D30" s="338"/>
      <c r="E30" s="339"/>
      <c r="F30" s="181"/>
      <c r="G30" s="184"/>
      <c r="H30" s="185"/>
      <c r="I30" s="334">
        <f t="shared" ca="1" si="1"/>
        <v>1000000</v>
      </c>
      <c r="J30" s="194"/>
      <c r="K30" s="195"/>
      <c r="L30" s="196"/>
      <c r="M30" s="197"/>
    </row>
    <row r="31" spans="2:13" ht="19.5" customHeight="1">
      <c r="B31" s="179"/>
      <c r="C31" s="180"/>
      <c r="D31" s="338"/>
      <c r="E31" s="339"/>
      <c r="F31" s="181"/>
      <c r="G31" s="184"/>
      <c r="H31" s="185"/>
      <c r="I31" s="334">
        <f t="shared" ref="I31:I69" ca="1" si="2">IF((OFFSET(I31,-1,0)+G31-H31)&gt;=0,OFFSET(I31,-1,0)+G31-H31,"")</f>
        <v>1000000</v>
      </c>
      <c r="J31" s="194"/>
      <c r="K31" s="195"/>
      <c r="L31" s="196"/>
      <c r="M31" s="197"/>
    </row>
    <row r="32" spans="2:13" ht="19.5" customHeight="1">
      <c r="B32" s="179"/>
      <c r="C32" s="180"/>
      <c r="D32" s="338"/>
      <c r="E32" s="339"/>
      <c r="F32" s="181"/>
      <c r="G32" s="184"/>
      <c r="H32" s="185"/>
      <c r="I32" s="334">
        <f t="shared" ca="1" si="2"/>
        <v>1000000</v>
      </c>
      <c r="J32" s="194"/>
      <c r="K32" s="195"/>
      <c r="L32" s="196"/>
      <c r="M32" s="197"/>
    </row>
    <row r="33" spans="2:13" ht="19.5" customHeight="1">
      <c r="B33" s="179"/>
      <c r="C33" s="180"/>
      <c r="D33" s="338"/>
      <c r="E33" s="339"/>
      <c r="F33" s="181"/>
      <c r="G33" s="184"/>
      <c r="H33" s="185"/>
      <c r="I33" s="334">
        <f t="shared" ca="1" si="2"/>
        <v>1000000</v>
      </c>
      <c r="J33" s="194"/>
      <c r="K33" s="195"/>
      <c r="L33" s="196"/>
      <c r="M33" s="197"/>
    </row>
    <row r="34" spans="2:13" ht="19.5" customHeight="1">
      <c r="B34" s="179"/>
      <c r="C34" s="180"/>
      <c r="D34" s="338"/>
      <c r="E34" s="339"/>
      <c r="F34" s="181"/>
      <c r="G34" s="184"/>
      <c r="H34" s="185"/>
      <c r="I34" s="334">
        <f t="shared" ca="1" si="2"/>
        <v>1000000</v>
      </c>
      <c r="J34" s="194"/>
      <c r="K34" s="195"/>
      <c r="L34" s="196"/>
      <c r="M34" s="197"/>
    </row>
    <row r="35" spans="2:13" ht="19.5" customHeight="1">
      <c r="B35" s="179"/>
      <c r="C35" s="180"/>
      <c r="D35" s="338"/>
      <c r="E35" s="339"/>
      <c r="F35" s="181"/>
      <c r="G35" s="184"/>
      <c r="H35" s="185"/>
      <c r="I35" s="334">
        <f t="shared" ca="1" si="2"/>
        <v>1000000</v>
      </c>
      <c r="J35" s="194"/>
      <c r="K35" s="195"/>
      <c r="L35" s="196"/>
      <c r="M35" s="197"/>
    </row>
    <row r="36" spans="2:13" ht="19.5" customHeight="1">
      <c r="B36" s="179"/>
      <c r="C36" s="180"/>
      <c r="D36" s="338"/>
      <c r="E36" s="339"/>
      <c r="F36" s="181"/>
      <c r="G36" s="184"/>
      <c r="H36" s="185"/>
      <c r="I36" s="334">
        <f t="shared" ca="1" si="2"/>
        <v>1000000</v>
      </c>
      <c r="J36" s="194"/>
      <c r="K36" s="195"/>
      <c r="L36" s="196"/>
      <c r="M36" s="197"/>
    </row>
    <row r="37" spans="2:13" ht="19.5" customHeight="1">
      <c r="B37" s="179"/>
      <c r="C37" s="180"/>
      <c r="D37" s="338"/>
      <c r="E37" s="339"/>
      <c r="F37" s="181"/>
      <c r="G37" s="184"/>
      <c r="H37" s="185"/>
      <c r="I37" s="334">
        <f t="shared" ca="1" si="2"/>
        <v>1000000</v>
      </c>
      <c r="J37" s="194"/>
      <c r="K37" s="195"/>
      <c r="L37" s="196"/>
      <c r="M37" s="197"/>
    </row>
    <row r="38" spans="2:13" ht="19.5" customHeight="1">
      <c r="B38" s="179"/>
      <c r="C38" s="180"/>
      <c r="D38" s="338"/>
      <c r="E38" s="339"/>
      <c r="F38" s="181"/>
      <c r="G38" s="184"/>
      <c r="H38" s="185"/>
      <c r="I38" s="334">
        <f t="shared" ca="1" si="2"/>
        <v>1000000</v>
      </c>
      <c r="J38" s="194"/>
      <c r="K38" s="195"/>
      <c r="L38" s="196"/>
      <c r="M38" s="197"/>
    </row>
    <row r="39" spans="2:13" ht="19.5" customHeight="1">
      <c r="B39" s="179"/>
      <c r="C39" s="180"/>
      <c r="D39" s="338"/>
      <c r="E39" s="339"/>
      <c r="F39" s="181"/>
      <c r="G39" s="184"/>
      <c r="H39" s="185"/>
      <c r="I39" s="334">
        <f t="shared" ca="1" si="2"/>
        <v>1000000</v>
      </c>
      <c r="J39" s="194"/>
      <c r="K39" s="195"/>
      <c r="L39" s="196"/>
      <c r="M39" s="197"/>
    </row>
    <row r="40" spans="2:13" ht="19.5" customHeight="1">
      <c r="B40" s="179"/>
      <c r="C40" s="180"/>
      <c r="D40" s="338"/>
      <c r="E40" s="339"/>
      <c r="F40" s="181"/>
      <c r="G40" s="184"/>
      <c r="H40" s="185"/>
      <c r="I40" s="334">
        <f t="shared" ca="1" si="2"/>
        <v>1000000</v>
      </c>
      <c r="J40" s="194"/>
      <c r="K40" s="195"/>
      <c r="L40" s="196"/>
      <c r="M40" s="197"/>
    </row>
    <row r="41" spans="2:13" ht="19.5" customHeight="1">
      <c r="B41" s="179"/>
      <c r="C41" s="180"/>
      <c r="D41" s="338"/>
      <c r="E41" s="339"/>
      <c r="F41" s="181"/>
      <c r="G41" s="184"/>
      <c r="H41" s="185"/>
      <c r="I41" s="334">
        <f t="shared" ca="1" si="2"/>
        <v>1000000</v>
      </c>
      <c r="J41" s="194"/>
      <c r="K41" s="195"/>
      <c r="L41" s="196"/>
      <c r="M41" s="197"/>
    </row>
    <row r="42" spans="2:13" ht="19.5" customHeight="1">
      <c r="B42" s="179"/>
      <c r="C42" s="180"/>
      <c r="D42" s="338"/>
      <c r="E42" s="339"/>
      <c r="F42" s="181"/>
      <c r="G42" s="184"/>
      <c r="H42" s="185"/>
      <c r="I42" s="334">
        <f t="shared" ca="1" si="2"/>
        <v>1000000</v>
      </c>
      <c r="J42" s="194"/>
      <c r="K42" s="195"/>
      <c r="L42" s="196"/>
      <c r="M42" s="197"/>
    </row>
    <row r="43" spans="2:13" ht="19.5" customHeight="1">
      <c r="B43" s="179"/>
      <c r="C43" s="180"/>
      <c r="D43" s="338"/>
      <c r="E43" s="339"/>
      <c r="F43" s="181"/>
      <c r="G43" s="184"/>
      <c r="H43" s="185"/>
      <c r="I43" s="334">
        <f t="shared" ca="1" si="2"/>
        <v>1000000</v>
      </c>
      <c r="J43" s="194"/>
      <c r="K43" s="195"/>
      <c r="L43" s="196"/>
      <c r="M43" s="197"/>
    </row>
    <row r="44" spans="2:13" ht="19.5" customHeight="1">
      <c r="B44" s="179"/>
      <c r="C44" s="180"/>
      <c r="D44" s="338"/>
      <c r="E44" s="339"/>
      <c r="F44" s="181"/>
      <c r="G44" s="184"/>
      <c r="H44" s="185"/>
      <c r="I44" s="334">
        <f t="shared" ca="1" si="2"/>
        <v>1000000</v>
      </c>
      <c r="J44" s="194"/>
      <c r="K44" s="195"/>
      <c r="L44" s="196"/>
      <c r="M44" s="197"/>
    </row>
    <row r="45" spans="2:13" ht="19.5" customHeight="1">
      <c r="B45" s="179"/>
      <c r="C45" s="180"/>
      <c r="D45" s="338"/>
      <c r="E45" s="339"/>
      <c r="F45" s="181"/>
      <c r="G45" s="184"/>
      <c r="H45" s="185"/>
      <c r="I45" s="334">
        <f t="shared" ca="1" si="2"/>
        <v>1000000</v>
      </c>
      <c r="J45" s="194"/>
      <c r="K45" s="195"/>
      <c r="L45" s="196"/>
      <c r="M45" s="197"/>
    </row>
    <row r="46" spans="2:13" ht="19.5" customHeight="1">
      <c r="B46" s="179"/>
      <c r="C46" s="180"/>
      <c r="D46" s="338"/>
      <c r="E46" s="339"/>
      <c r="F46" s="181"/>
      <c r="G46" s="184"/>
      <c r="H46" s="185"/>
      <c r="I46" s="334">
        <f t="shared" ca="1" si="2"/>
        <v>1000000</v>
      </c>
      <c r="J46" s="194"/>
      <c r="K46" s="195"/>
      <c r="L46" s="196"/>
      <c r="M46" s="197"/>
    </row>
    <row r="47" spans="2:13" ht="19.5" customHeight="1">
      <c r="B47" s="179"/>
      <c r="C47" s="180"/>
      <c r="D47" s="338"/>
      <c r="E47" s="339"/>
      <c r="F47" s="181"/>
      <c r="G47" s="184"/>
      <c r="H47" s="185"/>
      <c r="I47" s="334">
        <f t="shared" ca="1" si="2"/>
        <v>1000000</v>
      </c>
      <c r="J47" s="194"/>
      <c r="K47" s="195"/>
      <c r="L47" s="196"/>
      <c r="M47" s="197"/>
    </row>
    <row r="48" spans="2:13" ht="19.5" customHeight="1">
      <c r="B48" s="179"/>
      <c r="C48" s="180"/>
      <c r="D48" s="338"/>
      <c r="E48" s="339"/>
      <c r="F48" s="181"/>
      <c r="G48" s="184"/>
      <c r="H48" s="185"/>
      <c r="I48" s="334">
        <f t="shared" ca="1" si="2"/>
        <v>1000000</v>
      </c>
      <c r="J48" s="194"/>
      <c r="K48" s="195"/>
      <c r="L48" s="196"/>
      <c r="M48" s="197"/>
    </row>
    <row r="49" spans="2:13" ht="19.5" customHeight="1">
      <c r="B49" s="179"/>
      <c r="C49" s="180"/>
      <c r="D49" s="338"/>
      <c r="E49" s="339"/>
      <c r="F49" s="181"/>
      <c r="G49" s="184"/>
      <c r="H49" s="185"/>
      <c r="I49" s="334">
        <f t="shared" ca="1" si="2"/>
        <v>1000000</v>
      </c>
      <c r="J49" s="194"/>
      <c r="K49" s="195"/>
      <c r="L49" s="196"/>
      <c r="M49" s="197"/>
    </row>
    <row r="50" spans="2:13" ht="19.5" customHeight="1">
      <c r="B50" s="179"/>
      <c r="C50" s="180"/>
      <c r="D50" s="338"/>
      <c r="E50" s="339"/>
      <c r="F50" s="181"/>
      <c r="G50" s="184"/>
      <c r="H50" s="185"/>
      <c r="I50" s="334">
        <f t="shared" ca="1" si="2"/>
        <v>1000000</v>
      </c>
      <c r="J50" s="194"/>
      <c r="K50" s="195"/>
      <c r="L50" s="196"/>
      <c r="M50" s="197"/>
    </row>
    <row r="51" spans="2:13" ht="19.5" customHeight="1">
      <c r="B51" s="179"/>
      <c r="C51" s="180"/>
      <c r="D51" s="338"/>
      <c r="E51" s="339"/>
      <c r="F51" s="181"/>
      <c r="G51" s="184"/>
      <c r="H51" s="185"/>
      <c r="I51" s="334">
        <f t="shared" ca="1" si="2"/>
        <v>1000000</v>
      </c>
      <c r="J51" s="194"/>
      <c r="K51" s="195"/>
      <c r="L51" s="196"/>
      <c r="M51" s="197"/>
    </row>
    <row r="52" spans="2:13" ht="19.5" customHeight="1">
      <c r="B52" s="179"/>
      <c r="C52" s="180"/>
      <c r="D52" s="338"/>
      <c r="E52" s="339"/>
      <c r="F52" s="181"/>
      <c r="G52" s="184"/>
      <c r="H52" s="185"/>
      <c r="I52" s="334">
        <f t="shared" ca="1" si="2"/>
        <v>1000000</v>
      </c>
      <c r="J52" s="194"/>
      <c r="K52" s="195"/>
      <c r="L52" s="196"/>
      <c r="M52" s="197"/>
    </row>
    <row r="53" spans="2:13" ht="19.5" customHeight="1">
      <c r="B53" s="179"/>
      <c r="C53" s="180"/>
      <c r="D53" s="338"/>
      <c r="E53" s="339"/>
      <c r="F53" s="181"/>
      <c r="G53" s="184"/>
      <c r="H53" s="185"/>
      <c r="I53" s="334">
        <f t="shared" ca="1" si="2"/>
        <v>1000000</v>
      </c>
      <c r="J53" s="194"/>
      <c r="K53" s="195"/>
      <c r="L53" s="196"/>
      <c r="M53" s="197"/>
    </row>
    <row r="54" spans="2:13" ht="19.5" customHeight="1">
      <c r="B54" s="179"/>
      <c r="C54" s="180"/>
      <c r="D54" s="338"/>
      <c r="E54" s="339"/>
      <c r="F54" s="181"/>
      <c r="G54" s="184"/>
      <c r="H54" s="185"/>
      <c r="I54" s="334">
        <f t="shared" ca="1" si="2"/>
        <v>1000000</v>
      </c>
      <c r="J54" s="194"/>
      <c r="K54" s="195"/>
      <c r="L54" s="196"/>
      <c r="M54" s="197"/>
    </row>
    <row r="55" spans="2:13" ht="19.5" customHeight="1">
      <c r="B55" s="179"/>
      <c r="C55" s="180"/>
      <c r="D55" s="338"/>
      <c r="E55" s="339"/>
      <c r="F55" s="181"/>
      <c r="G55" s="184"/>
      <c r="H55" s="185"/>
      <c r="I55" s="334">
        <f t="shared" ca="1" si="2"/>
        <v>1000000</v>
      </c>
      <c r="J55" s="194"/>
      <c r="K55" s="195"/>
      <c r="L55" s="196"/>
      <c r="M55" s="197"/>
    </row>
    <row r="56" spans="2:13" ht="19.5" customHeight="1">
      <c r="B56" s="179"/>
      <c r="C56" s="180"/>
      <c r="D56" s="338"/>
      <c r="E56" s="339"/>
      <c r="F56" s="181"/>
      <c r="G56" s="184"/>
      <c r="H56" s="185"/>
      <c r="I56" s="334">
        <f t="shared" ca="1" si="2"/>
        <v>1000000</v>
      </c>
      <c r="J56" s="194"/>
      <c r="K56" s="195"/>
      <c r="L56" s="196"/>
      <c r="M56" s="197"/>
    </row>
    <row r="57" spans="2:13" ht="19.5" customHeight="1">
      <c r="B57" s="179"/>
      <c r="C57" s="180"/>
      <c r="D57" s="338"/>
      <c r="E57" s="339"/>
      <c r="F57" s="181"/>
      <c r="G57" s="184"/>
      <c r="H57" s="185"/>
      <c r="I57" s="334">
        <f t="shared" ca="1" si="2"/>
        <v>1000000</v>
      </c>
      <c r="J57" s="194"/>
      <c r="K57" s="195"/>
      <c r="L57" s="196"/>
      <c r="M57" s="197"/>
    </row>
    <row r="58" spans="2:13" ht="19.5" customHeight="1">
      <c r="B58" s="179"/>
      <c r="C58" s="180"/>
      <c r="D58" s="338"/>
      <c r="E58" s="339"/>
      <c r="F58" s="181"/>
      <c r="G58" s="184"/>
      <c r="H58" s="185"/>
      <c r="I58" s="334">
        <f t="shared" ca="1" si="2"/>
        <v>1000000</v>
      </c>
      <c r="J58" s="194"/>
      <c r="K58" s="195"/>
      <c r="L58" s="196"/>
      <c r="M58" s="197"/>
    </row>
    <row r="59" spans="2:13" ht="19.5" customHeight="1">
      <c r="B59" s="179"/>
      <c r="C59" s="180"/>
      <c r="D59" s="338"/>
      <c r="E59" s="339"/>
      <c r="F59" s="181"/>
      <c r="G59" s="184"/>
      <c r="H59" s="185"/>
      <c r="I59" s="334">
        <f t="shared" ca="1" si="2"/>
        <v>1000000</v>
      </c>
      <c r="J59" s="194"/>
      <c r="K59" s="195"/>
      <c r="L59" s="196"/>
      <c r="M59" s="197"/>
    </row>
    <row r="60" spans="2:13" ht="19.5" customHeight="1">
      <c r="B60" s="179"/>
      <c r="C60" s="180"/>
      <c r="D60" s="338"/>
      <c r="E60" s="339"/>
      <c r="F60" s="181"/>
      <c r="G60" s="184"/>
      <c r="H60" s="185"/>
      <c r="I60" s="334">
        <f t="shared" ca="1" si="2"/>
        <v>1000000</v>
      </c>
      <c r="J60" s="194"/>
      <c r="K60" s="195"/>
      <c r="L60" s="196"/>
      <c r="M60" s="197"/>
    </row>
    <row r="61" spans="2:13" ht="19.5" customHeight="1">
      <c r="B61" s="179"/>
      <c r="C61" s="180"/>
      <c r="D61" s="338"/>
      <c r="E61" s="339"/>
      <c r="F61" s="181"/>
      <c r="G61" s="184"/>
      <c r="H61" s="185"/>
      <c r="I61" s="334">
        <f t="shared" ca="1" si="2"/>
        <v>1000000</v>
      </c>
      <c r="J61" s="194"/>
      <c r="K61" s="195"/>
      <c r="L61" s="196"/>
      <c r="M61" s="197"/>
    </row>
    <row r="62" spans="2:13" ht="19.5" customHeight="1">
      <c r="B62" s="179"/>
      <c r="C62" s="180"/>
      <c r="D62" s="338"/>
      <c r="E62" s="339"/>
      <c r="F62" s="181"/>
      <c r="G62" s="184"/>
      <c r="H62" s="185"/>
      <c r="I62" s="334">
        <f t="shared" ca="1" si="2"/>
        <v>1000000</v>
      </c>
      <c r="J62" s="194"/>
      <c r="K62" s="195"/>
      <c r="L62" s="196"/>
      <c r="M62" s="197"/>
    </row>
    <row r="63" spans="2:13" ht="19.5" customHeight="1">
      <c r="B63" s="179"/>
      <c r="C63" s="180"/>
      <c r="D63" s="338"/>
      <c r="E63" s="339"/>
      <c r="F63" s="181"/>
      <c r="G63" s="184"/>
      <c r="H63" s="185"/>
      <c r="I63" s="334">
        <f t="shared" ca="1" si="2"/>
        <v>1000000</v>
      </c>
      <c r="J63" s="194"/>
      <c r="K63" s="195"/>
      <c r="L63" s="196"/>
      <c r="M63" s="197"/>
    </row>
    <row r="64" spans="2:13" ht="19.5" customHeight="1">
      <c r="B64" s="179"/>
      <c r="C64" s="180"/>
      <c r="D64" s="338"/>
      <c r="E64" s="339"/>
      <c r="F64" s="181"/>
      <c r="G64" s="184"/>
      <c r="H64" s="185"/>
      <c r="I64" s="334">
        <f t="shared" ca="1" si="2"/>
        <v>1000000</v>
      </c>
      <c r="J64" s="194"/>
      <c r="K64" s="195"/>
      <c r="L64" s="196"/>
      <c r="M64" s="197"/>
    </row>
    <row r="65" spans="2:13" ht="19.5" customHeight="1">
      <c r="B65" s="179"/>
      <c r="C65" s="180"/>
      <c r="D65" s="338"/>
      <c r="E65" s="339"/>
      <c r="F65" s="181"/>
      <c r="G65" s="184"/>
      <c r="H65" s="185"/>
      <c r="I65" s="334">
        <f t="shared" ca="1" si="2"/>
        <v>1000000</v>
      </c>
      <c r="J65" s="194"/>
      <c r="K65" s="195"/>
      <c r="L65" s="196"/>
      <c r="M65" s="197"/>
    </row>
    <row r="66" spans="2:13" ht="19.5" customHeight="1">
      <c r="B66" s="179"/>
      <c r="C66" s="180"/>
      <c r="D66" s="338"/>
      <c r="E66" s="339"/>
      <c r="F66" s="181"/>
      <c r="G66" s="184"/>
      <c r="H66" s="185"/>
      <c r="I66" s="334">
        <f t="shared" ca="1" si="2"/>
        <v>1000000</v>
      </c>
      <c r="J66" s="194"/>
      <c r="K66" s="195"/>
      <c r="L66" s="196"/>
      <c r="M66" s="197"/>
    </row>
    <row r="67" spans="2:13" ht="19.5" customHeight="1">
      <c r="B67" s="179"/>
      <c r="C67" s="180"/>
      <c r="D67" s="338"/>
      <c r="E67" s="339"/>
      <c r="F67" s="181"/>
      <c r="G67" s="184"/>
      <c r="H67" s="185"/>
      <c r="I67" s="334">
        <f t="shared" ca="1" si="2"/>
        <v>1000000</v>
      </c>
      <c r="J67" s="194"/>
      <c r="K67" s="195"/>
      <c r="L67" s="196"/>
      <c r="M67" s="197"/>
    </row>
    <row r="68" spans="2:13" ht="19.5" customHeight="1">
      <c r="B68" s="179"/>
      <c r="C68" s="180"/>
      <c r="D68" s="338"/>
      <c r="E68" s="339"/>
      <c r="F68" s="181"/>
      <c r="G68" s="184"/>
      <c r="H68" s="185"/>
      <c r="I68" s="334">
        <f t="shared" ca="1" si="2"/>
        <v>1000000</v>
      </c>
      <c r="J68" s="194"/>
      <c r="K68" s="195"/>
      <c r="L68" s="196"/>
      <c r="M68" s="197"/>
    </row>
    <row r="69" spans="2:13" ht="19.5" customHeight="1">
      <c r="B69" s="179"/>
      <c r="C69" s="180"/>
      <c r="D69" s="338"/>
      <c r="E69" s="339"/>
      <c r="F69" s="181"/>
      <c r="G69" s="184"/>
      <c r="H69" s="185"/>
      <c r="I69" s="334">
        <f t="shared" ca="1" si="2"/>
        <v>1000000</v>
      </c>
      <c r="J69" s="194"/>
      <c r="K69" s="195"/>
      <c r="L69" s="196"/>
      <c r="M69" s="197"/>
    </row>
    <row r="70" spans="2:13" ht="19.5" customHeight="1">
      <c r="B70" s="179"/>
      <c r="C70" s="180"/>
      <c r="D70" s="338"/>
      <c r="E70" s="339"/>
      <c r="F70" s="181"/>
      <c r="G70" s="182"/>
      <c r="H70" s="183"/>
      <c r="I70" s="334">
        <f t="shared" ref="I70:I87" ca="1" si="3">IF((OFFSET(I70,-1,0)+G70-H70)&gt;=0,OFFSET(I70,-1,0)+G70-H70,"")</f>
        <v>1000000</v>
      </c>
      <c r="J70" s="194"/>
      <c r="K70" s="195"/>
      <c r="L70" s="196"/>
      <c r="M70" s="197"/>
    </row>
    <row r="71" spans="2:13" ht="19.5" customHeight="1">
      <c r="B71" s="179"/>
      <c r="C71" s="180"/>
      <c r="D71" s="338"/>
      <c r="E71" s="339"/>
      <c r="F71" s="181"/>
      <c r="G71" s="182"/>
      <c r="H71" s="183"/>
      <c r="I71" s="334">
        <f t="shared" ref="I71" ca="1" si="4">IF((OFFSET(I71,-1,0)+G71-H71)&gt;=0,OFFSET(I71,-1,0)+G71-H71,"")</f>
        <v>1000000</v>
      </c>
      <c r="J71" s="194"/>
      <c r="K71" s="195"/>
      <c r="L71" s="196"/>
      <c r="M71" s="197"/>
    </row>
    <row r="72" spans="2:13" ht="19.5" customHeight="1">
      <c r="B72" s="179"/>
      <c r="C72" s="180"/>
      <c r="D72" s="338"/>
      <c r="E72" s="339"/>
      <c r="F72" s="181"/>
      <c r="G72" s="184"/>
      <c r="H72" s="185"/>
      <c r="I72" s="334">
        <f t="shared" ca="1" si="3"/>
        <v>1000000</v>
      </c>
      <c r="J72" s="194"/>
      <c r="K72" s="195"/>
      <c r="L72" s="196"/>
      <c r="M72" s="197"/>
    </row>
    <row r="73" spans="2:13" ht="19.5" customHeight="1">
      <c r="B73" s="186"/>
      <c r="C73" s="187"/>
      <c r="D73" s="376"/>
      <c r="E73" s="377"/>
      <c r="F73" s="188"/>
      <c r="G73" s="189"/>
      <c r="H73" s="190"/>
      <c r="I73" s="334">
        <f t="shared" ca="1" si="3"/>
        <v>1000000</v>
      </c>
      <c r="J73" s="198"/>
      <c r="K73" s="199"/>
      <c r="L73" s="200"/>
      <c r="M73" s="197"/>
    </row>
    <row r="74" spans="2:13" ht="19.5" customHeight="1">
      <c r="B74" s="179"/>
      <c r="C74" s="180"/>
      <c r="D74" s="374"/>
      <c r="E74" s="375"/>
      <c r="F74" s="181"/>
      <c r="G74" s="184"/>
      <c r="H74" s="185"/>
      <c r="I74" s="334">
        <f t="shared" ca="1" si="3"/>
        <v>1000000</v>
      </c>
      <c r="J74" s="194"/>
      <c r="K74" s="195"/>
      <c r="L74" s="196"/>
      <c r="M74" s="197"/>
    </row>
    <row r="75" spans="2:13" ht="19.5" customHeight="1">
      <c r="B75" s="179"/>
      <c r="C75" s="180"/>
      <c r="D75" s="191"/>
      <c r="E75" s="192"/>
      <c r="F75" s="181"/>
      <c r="G75" s="184"/>
      <c r="H75" s="193"/>
      <c r="I75" s="334">
        <f t="shared" ca="1" si="3"/>
        <v>1000000</v>
      </c>
      <c r="J75" s="194"/>
      <c r="K75" s="201"/>
      <c r="L75" s="196"/>
      <c r="M75" s="197"/>
    </row>
    <row r="76" spans="2:13" ht="19.5" customHeight="1">
      <c r="B76" s="179"/>
      <c r="C76" s="180"/>
      <c r="D76" s="191"/>
      <c r="E76" s="192"/>
      <c r="F76" s="181"/>
      <c r="G76" s="184"/>
      <c r="H76" s="193"/>
      <c r="I76" s="334">
        <f t="shared" ca="1" si="3"/>
        <v>1000000</v>
      </c>
      <c r="J76" s="194"/>
      <c r="K76" s="201"/>
      <c r="L76" s="196"/>
      <c r="M76" s="197"/>
    </row>
    <row r="77" spans="2:13" ht="19.5" customHeight="1">
      <c r="B77" s="179"/>
      <c r="C77" s="180"/>
      <c r="D77" s="329"/>
      <c r="E77" s="330"/>
      <c r="F77" s="181"/>
      <c r="G77" s="184"/>
      <c r="H77" s="185"/>
      <c r="I77" s="334">
        <f t="shared" ca="1" si="3"/>
        <v>1000000</v>
      </c>
      <c r="J77" s="194"/>
      <c r="K77" s="195"/>
      <c r="L77" s="196"/>
      <c r="M77" s="197"/>
    </row>
    <row r="78" spans="2:13" ht="19.5" customHeight="1">
      <c r="B78" s="179"/>
      <c r="C78" s="187"/>
      <c r="D78" s="329"/>
      <c r="E78" s="330"/>
      <c r="F78" s="181"/>
      <c r="G78" s="184"/>
      <c r="H78" s="185"/>
      <c r="I78" s="334">
        <f t="shared" ref="I78" ca="1" si="5">IF((OFFSET(I78,-1,0)+G78-H78)&gt;=0,OFFSET(I78,-1,0)+G78-H78,"")</f>
        <v>1000000</v>
      </c>
      <c r="J78" s="194"/>
      <c r="K78" s="195"/>
      <c r="L78" s="196"/>
      <c r="M78" s="197"/>
    </row>
    <row r="79" spans="2:13" ht="19.5" customHeight="1">
      <c r="B79" s="179"/>
      <c r="C79" s="187"/>
      <c r="D79" s="329"/>
      <c r="E79" s="330"/>
      <c r="F79" s="181"/>
      <c r="G79" s="184"/>
      <c r="H79" s="185"/>
      <c r="I79" s="334">
        <f t="shared" ca="1" si="3"/>
        <v>1000000</v>
      </c>
      <c r="J79" s="194"/>
      <c r="K79" s="195"/>
      <c r="L79" s="196"/>
      <c r="M79" s="197"/>
    </row>
    <row r="80" spans="2:13" ht="19.5" customHeight="1">
      <c r="B80" s="179"/>
      <c r="C80" s="180"/>
      <c r="D80" s="338"/>
      <c r="E80" s="339"/>
      <c r="F80" s="181"/>
      <c r="G80" s="184"/>
      <c r="H80" s="185"/>
      <c r="I80" s="334">
        <f t="shared" ca="1" si="3"/>
        <v>1000000</v>
      </c>
      <c r="J80" s="194"/>
      <c r="K80" s="195"/>
      <c r="L80" s="196"/>
      <c r="M80" s="197"/>
    </row>
    <row r="81" spans="2:13" ht="19.5" customHeight="1">
      <c r="B81" s="179"/>
      <c r="C81" s="180"/>
      <c r="D81" s="338"/>
      <c r="E81" s="339"/>
      <c r="F81" s="181"/>
      <c r="G81" s="184"/>
      <c r="H81" s="185"/>
      <c r="I81" s="334">
        <f ca="1">IF((OFFSET(I81,-1,0)+G81-H81)&gt;=0,OFFSET(I81,-1,0)+G81-H81,"")</f>
        <v>1000000</v>
      </c>
      <c r="J81" s="194"/>
      <c r="K81" s="195"/>
      <c r="L81" s="196"/>
      <c r="M81" s="197"/>
    </row>
    <row r="82" spans="2:13" ht="19.5" customHeight="1">
      <c r="B82" s="179"/>
      <c r="C82" s="180"/>
      <c r="D82" s="338"/>
      <c r="E82" s="339"/>
      <c r="F82" s="181"/>
      <c r="G82" s="184"/>
      <c r="H82" s="185"/>
      <c r="I82" s="334">
        <f t="shared" ca="1" si="3"/>
        <v>1000000</v>
      </c>
      <c r="J82" s="194"/>
      <c r="K82" s="195"/>
      <c r="L82" s="196"/>
      <c r="M82" s="197"/>
    </row>
    <row r="83" spans="2:13" ht="19.5" customHeight="1">
      <c r="B83" s="179"/>
      <c r="C83" s="180"/>
      <c r="D83" s="338"/>
      <c r="E83" s="339"/>
      <c r="F83" s="181"/>
      <c r="G83" s="184"/>
      <c r="H83" s="185"/>
      <c r="I83" s="334">
        <f t="shared" ca="1" si="3"/>
        <v>1000000</v>
      </c>
      <c r="J83" s="194"/>
      <c r="K83" s="195"/>
      <c r="L83" s="196"/>
      <c r="M83" s="197"/>
    </row>
    <row r="84" spans="2:13" ht="19.5" customHeight="1">
      <c r="B84" s="179"/>
      <c r="C84" s="180"/>
      <c r="D84" s="338"/>
      <c r="E84" s="339"/>
      <c r="F84" s="181"/>
      <c r="G84" s="184"/>
      <c r="H84" s="185"/>
      <c r="I84" s="334">
        <f t="shared" ca="1" si="3"/>
        <v>1000000</v>
      </c>
      <c r="J84" s="194"/>
      <c r="K84" s="195"/>
      <c r="L84" s="196"/>
      <c r="M84" s="197"/>
    </row>
    <row r="85" spans="2:13" ht="19.5" customHeight="1">
      <c r="B85" s="179"/>
      <c r="C85" s="180"/>
      <c r="D85" s="338"/>
      <c r="E85" s="339"/>
      <c r="F85" s="181"/>
      <c r="G85" s="184"/>
      <c r="H85" s="185"/>
      <c r="I85" s="334">
        <f t="shared" ca="1" si="3"/>
        <v>1000000</v>
      </c>
      <c r="J85" s="194"/>
      <c r="K85" s="195"/>
      <c r="L85" s="196"/>
      <c r="M85" s="197"/>
    </row>
    <row r="86" spans="2:13" ht="19.5" customHeight="1">
      <c r="B86" s="179"/>
      <c r="C86" s="180"/>
      <c r="D86" s="338"/>
      <c r="E86" s="339"/>
      <c r="F86" s="181"/>
      <c r="G86" s="184"/>
      <c r="H86" s="185"/>
      <c r="I86" s="334">
        <f t="shared" ca="1" si="3"/>
        <v>1000000</v>
      </c>
      <c r="J86" s="194"/>
      <c r="K86" s="195"/>
      <c r="L86" s="196"/>
      <c r="M86" s="197"/>
    </row>
    <row r="87" spans="2:13" ht="19.5" customHeight="1">
      <c r="B87" s="179"/>
      <c r="C87" s="180"/>
      <c r="D87" s="338"/>
      <c r="E87" s="339"/>
      <c r="F87" s="181"/>
      <c r="G87" s="184"/>
      <c r="H87" s="185"/>
      <c r="I87" s="334">
        <f t="shared" ca="1" si="3"/>
        <v>1000000</v>
      </c>
      <c r="J87" s="194"/>
      <c r="K87" s="195"/>
      <c r="L87" s="196"/>
      <c r="M87" s="197"/>
    </row>
    <row r="88" spans="2:13" ht="19.5" customHeight="1">
      <c r="B88" s="179"/>
      <c r="C88" s="180"/>
      <c r="D88" s="338"/>
      <c r="E88" s="339"/>
      <c r="F88" s="181"/>
      <c r="G88" s="184"/>
      <c r="H88" s="185"/>
      <c r="I88" s="334">
        <f t="shared" ref="I88:I103" ca="1" si="6">IF((OFFSET(I88,-1,0)+G88-H88)&gt;=0,OFFSET(I88,-1,0)+G88-H88,"")</f>
        <v>1000000</v>
      </c>
      <c r="J88" s="194"/>
      <c r="K88" s="195"/>
      <c r="L88" s="196"/>
      <c r="M88" s="197"/>
    </row>
    <row r="89" spans="2:13" ht="19.5" customHeight="1">
      <c r="B89" s="179"/>
      <c r="C89" s="180"/>
      <c r="D89" s="338"/>
      <c r="E89" s="339"/>
      <c r="F89" s="181"/>
      <c r="G89" s="184"/>
      <c r="H89" s="185"/>
      <c r="I89" s="334">
        <f t="shared" ca="1" si="6"/>
        <v>1000000</v>
      </c>
      <c r="J89" s="194"/>
      <c r="K89" s="195"/>
      <c r="L89" s="196"/>
      <c r="M89" s="197"/>
    </row>
    <row r="90" spans="2:13" ht="19.5" customHeight="1">
      <c r="B90" s="179"/>
      <c r="C90" s="180"/>
      <c r="D90" s="338"/>
      <c r="E90" s="339"/>
      <c r="F90" s="181"/>
      <c r="G90" s="184"/>
      <c r="H90" s="185"/>
      <c r="I90" s="334">
        <f t="shared" ca="1" si="6"/>
        <v>1000000</v>
      </c>
      <c r="J90" s="194"/>
      <c r="K90" s="195"/>
      <c r="L90" s="196"/>
      <c r="M90" s="197"/>
    </row>
    <row r="91" spans="2:13" ht="19.5" customHeight="1">
      <c r="B91" s="179"/>
      <c r="C91" s="180"/>
      <c r="D91" s="338"/>
      <c r="E91" s="339"/>
      <c r="F91" s="181"/>
      <c r="G91" s="184"/>
      <c r="H91" s="185"/>
      <c r="I91" s="334">
        <f t="shared" ca="1" si="6"/>
        <v>1000000</v>
      </c>
      <c r="J91" s="194"/>
      <c r="K91" s="195"/>
      <c r="L91" s="196"/>
      <c r="M91" s="197"/>
    </row>
    <row r="92" spans="2:13" ht="19.5" customHeight="1">
      <c r="B92" s="179"/>
      <c r="C92" s="180"/>
      <c r="D92" s="338"/>
      <c r="E92" s="339"/>
      <c r="F92" s="181"/>
      <c r="G92" s="184"/>
      <c r="H92" s="185"/>
      <c r="I92" s="334">
        <f t="shared" ca="1" si="6"/>
        <v>1000000</v>
      </c>
      <c r="J92" s="194"/>
      <c r="K92" s="195"/>
      <c r="L92" s="196"/>
      <c r="M92" s="197"/>
    </row>
    <row r="93" spans="2:13" ht="19.5" customHeight="1">
      <c r="B93" s="179"/>
      <c r="C93" s="180"/>
      <c r="D93" s="338"/>
      <c r="E93" s="339"/>
      <c r="F93" s="181"/>
      <c r="G93" s="184"/>
      <c r="H93" s="185"/>
      <c r="I93" s="334">
        <f t="shared" ca="1" si="6"/>
        <v>1000000</v>
      </c>
      <c r="J93" s="194"/>
      <c r="K93" s="195"/>
      <c r="L93" s="196"/>
      <c r="M93" s="197"/>
    </row>
    <row r="94" spans="2:13" ht="19.5" customHeight="1">
      <c r="B94" s="179"/>
      <c r="C94" s="180"/>
      <c r="D94" s="338"/>
      <c r="E94" s="339"/>
      <c r="F94" s="181"/>
      <c r="G94" s="184"/>
      <c r="H94" s="185"/>
      <c r="I94" s="334">
        <f t="shared" ca="1" si="6"/>
        <v>1000000</v>
      </c>
      <c r="J94" s="194"/>
      <c r="K94" s="195"/>
      <c r="L94" s="196"/>
      <c r="M94" s="197"/>
    </row>
    <row r="95" spans="2:13" ht="19.5" customHeight="1">
      <c r="B95" s="179"/>
      <c r="C95" s="180"/>
      <c r="D95" s="338"/>
      <c r="E95" s="339"/>
      <c r="F95" s="181"/>
      <c r="G95" s="184"/>
      <c r="H95" s="185"/>
      <c r="I95" s="334">
        <f t="shared" ca="1" si="6"/>
        <v>1000000</v>
      </c>
      <c r="J95" s="194"/>
      <c r="K95" s="195"/>
      <c r="L95" s="196"/>
      <c r="M95" s="197"/>
    </row>
    <row r="96" spans="2:13" ht="19.5" customHeight="1">
      <c r="B96" s="179"/>
      <c r="C96" s="180"/>
      <c r="D96" s="331"/>
      <c r="E96" s="240"/>
      <c r="F96" s="181"/>
      <c r="G96" s="184"/>
      <c r="H96" s="193"/>
      <c r="I96" s="334">
        <f t="shared" ca="1" si="6"/>
        <v>1000000</v>
      </c>
      <c r="J96" s="194"/>
      <c r="K96" s="201"/>
      <c r="L96" s="196"/>
      <c r="M96" s="197"/>
    </row>
    <row r="97" spans="1:21" ht="19.5" customHeight="1">
      <c r="B97" s="179"/>
      <c r="C97" s="180"/>
      <c r="D97" s="338"/>
      <c r="E97" s="339"/>
      <c r="F97" s="181"/>
      <c r="G97" s="184"/>
      <c r="H97" s="185"/>
      <c r="I97" s="334">
        <f t="shared" ca="1" si="6"/>
        <v>1000000</v>
      </c>
      <c r="J97" s="194"/>
      <c r="K97" s="195"/>
      <c r="L97" s="196"/>
      <c r="M97" s="197"/>
    </row>
    <row r="98" spans="1:21" ht="19.5" customHeight="1">
      <c r="B98" s="179"/>
      <c r="C98" s="180"/>
      <c r="D98" s="338"/>
      <c r="E98" s="339"/>
      <c r="F98" s="181"/>
      <c r="G98" s="184"/>
      <c r="H98" s="185"/>
      <c r="I98" s="334">
        <f t="shared" ca="1" si="6"/>
        <v>1000000</v>
      </c>
      <c r="J98" s="194"/>
      <c r="K98" s="195"/>
      <c r="L98" s="196"/>
      <c r="M98" s="197"/>
    </row>
    <row r="99" spans="1:21" ht="19.5" customHeight="1">
      <c r="B99" s="179"/>
      <c r="C99" s="180"/>
      <c r="D99" s="338"/>
      <c r="E99" s="339"/>
      <c r="F99" s="181"/>
      <c r="G99" s="184"/>
      <c r="H99" s="185"/>
      <c r="I99" s="334">
        <f t="shared" ca="1" si="6"/>
        <v>1000000</v>
      </c>
      <c r="J99" s="194"/>
      <c r="K99" s="195"/>
      <c r="L99" s="196"/>
      <c r="M99" s="197"/>
    </row>
    <row r="100" spans="1:21" ht="19.5" customHeight="1">
      <c r="B100" s="179"/>
      <c r="C100" s="180"/>
      <c r="D100" s="338"/>
      <c r="E100" s="339"/>
      <c r="F100" s="181"/>
      <c r="G100" s="184"/>
      <c r="H100" s="185"/>
      <c r="I100" s="334">
        <f t="shared" ref="I100" ca="1" si="7">IF((OFFSET(I100,-1,0)+G100-H100)&gt;=0,OFFSET(I100,-1,0)+G100-H100,"")</f>
        <v>1000000</v>
      </c>
      <c r="J100" s="194"/>
      <c r="K100" s="195"/>
      <c r="L100" s="196"/>
      <c r="M100" s="197"/>
    </row>
    <row r="101" spans="1:21" ht="19.5" customHeight="1">
      <c r="B101" s="179"/>
      <c r="C101" s="180"/>
      <c r="D101" s="338"/>
      <c r="E101" s="339"/>
      <c r="F101" s="181"/>
      <c r="G101" s="184"/>
      <c r="H101" s="185"/>
      <c r="I101" s="334">
        <f t="shared" ca="1" si="6"/>
        <v>1000000</v>
      </c>
      <c r="J101" s="194"/>
      <c r="K101" s="195"/>
      <c r="L101" s="196"/>
      <c r="M101" s="197"/>
    </row>
    <row r="102" spans="1:21" ht="19.5" customHeight="1">
      <c r="B102" s="179"/>
      <c r="C102" s="180"/>
      <c r="D102" s="338"/>
      <c r="E102" s="339"/>
      <c r="F102" s="181"/>
      <c r="G102" s="184"/>
      <c r="H102" s="185"/>
      <c r="I102" s="334">
        <f t="shared" ca="1" si="6"/>
        <v>1000000</v>
      </c>
      <c r="J102" s="194"/>
      <c r="K102" s="195"/>
      <c r="L102" s="196"/>
      <c r="M102" s="197"/>
    </row>
    <row r="103" spans="1:21" ht="19.5" customHeight="1">
      <c r="B103" s="179"/>
      <c r="C103" s="180"/>
      <c r="D103" s="363"/>
      <c r="E103" s="364"/>
      <c r="F103" s="181"/>
      <c r="G103" s="184"/>
      <c r="H103" s="185"/>
      <c r="I103" s="334">
        <f t="shared" ca="1" si="6"/>
        <v>1000000</v>
      </c>
      <c r="J103" s="194"/>
      <c r="K103" s="195"/>
      <c r="L103" s="196"/>
      <c r="M103" s="197"/>
    </row>
    <row r="104" spans="1:21" s="249" customFormat="1" ht="16.5" customHeight="1" thickBot="1">
      <c r="B104" s="259"/>
      <c r="C104" s="260"/>
      <c r="D104" s="261" t="s">
        <v>242</v>
      </c>
      <c r="E104" s="262"/>
      <c r="F104" s="263"/>
      <c r="G104" s="264"/>
      <c r="H104" s="265"/>
      <c r="I104" s="266"/>
      <c r="J104" s="267"/>
      <c r="K104" s="268"/>
      <c r="L104" s="269"/>
      <c r="M104" s="270"/>
    </row>
    <row r="105" spans="1:21" s="249" customFormat="1" ht="19.5" customHeight="1" thickTop="1">
      <c r="B105" s="367" t="s">
        <v>10</v>
      </c>
      <c r="C105" s="368"/>
      <c r="D105" s="368"/>
      <c r="E105" s="368"/>
      <c r="F105" s="369"/>
      <c r="G105" s="271">
        <f ca="1">IF(SUM(G8:OFFSET(G105,-1,0))&gt;0,SUM(G8:OFFSET(G105,-1,0)),"")</f>
        <v>1000000</v>
      </c>
      <c r="H105" s="272" t="str">
        <f ca="1">IF(SUM(H8:OFFSET(H105,-1,0))&gt;0,SUM(H8:OFFSET(H105,-1,0)),"")</f>
        <v/>
      </c>
      <c r="I105" s="273" t="str">
        <f ca="1">IFERROR(SUM(G105-H105),"")</f>
        <v/>
      </c>
      <c r="J105" s="274"/>
      <c r="K105" s="275"/>
      <c r="L105" s="276"/>
      <c r="M105" s="277"/>
    </row>
    <row r="106" spans="1:21" s="249" customFormat="1" ht="18.75" customHeight="1">
      <c r="B106" s="278"/>
      <c r="C106" s="279"/>
      <c r="D106" s="280"/>
      <c r="E106" s="280"/>
      <c r="F106" s="281"/>
      <c r="G106" s="281"/>
      <c r="H106" s="282"/>
      <c r="I106" s="283"/>
      <c r="J106" s="283"/>
      <c r="K106" s="283"/>
    </row>
    <row r="107" spans="1:21" s="249" customFormat="1" ht="14.25" customHeight="1">
      <c r="B107" s="284"/>
      <c r="C107" s="284"/>
      <c r="D107" s="284"/>
      <c r="E107" s="284"/>
      <c r="F107" s="284"/>
      <c r="G107" s="284"/>
      <c r="H107" s="284"/>
      <c r="I107" s="284"/>
      <c r="J107" s="284"/>
      <c r="K107" s="284"/>
      <c r="P107" s="285"/>
      <c r="Q107" s="285"/>
      <c r="R107" s="285"/>
      <c r="S107" s="285"/>
      <c r="T107" s="285"/>
      <c r="U107" s="285"/>
    </row>
    <row r="108" spans="1:21" s="294" customFormat="1" ht="19.5" customHeight="1">
      <c r="A108" s="286"/>
      <c r="B108" s="287" t="s">
        <v>40</v>
      </c>
      <c r="C108" s="288">
        <v>1</v>
      </c>
      <c r="D108" s="346" t="s">
        <v>133</v>
      </c>
      <c r="E108" s="346"/>
      <c r="F108" s="249"/>
      <c r="G108" s="289" t="s">
        <v>40</v>
      </c>
      <c r="H108" s="290">
        <v>2</v>
      </c>
      <c r="I108" s="291" t="s">
        <v>132</v>
      </c>
      <c r="J108" s="249"/>
      <c r="K108" s="292" t="s">
        <v>11</v>
      </c>
      <c r="L108" s="293"/>
      <c r="N108" s="286"/>
      <c r="O108" s="295"/>
    </row>
    <row r="109" spans="1:21" s="294" customFormat="1" ht="19.5" customHeight="1">
      <c r="A109" s="286"/>
      <c r="B109" s="366" t="s">
        <v>12</v>
      </c>
      <c r="C109" s="366"/>
      <c r="D109" s="357" t="s">
        <v>13</v>
      </c>
      <c r="E109" s="358"/>
      <c r="F109" s="296"/>
      <c r="G109" s="366" t="s">
        <v>12</v>
      </c>
      <c r="H109" s="366"/>
      <c r="I109" s="357" t="s">
        <v>13</v>
      </c>
      <c r="J109" s="365"/>
      <c r="K109" s="358"/>
      <c r="L109" s="297"/>
      <c r="N109" s="286"/>
    </row>
    <row r="110" spans="1:21" s="294" customFormat="1" ht="19.5" customHeight="1">
      <c r="A110" s="286"/>
      <c r="B110" s="366"/>
      <c r="C110" s="366"/>
      <c r="D110" s="298" t="s">
        <v>37</v>
      </c>
      <c r="E110" s="299" t="s">
        <v>38</v>
      </c>
      <c r="F110" s="296"/>
      <c r="G110" s="366"/>
      <c r="H110" s="366"/>
      <c r="I110" s="298" t="s">
        <v>37</v>
      </c>
      <c r="J110" s="353" t="s">
        <v>38</v>
      </c>
      <c r="K110" s="354"/>
      <c r="L110" s="297"/>
      <c r="N110" s="286"/>
    </row>
    <row r="111" spans="1:21" s="294" customFormat="1" ht="19.5" customHeight="1">
      <c r="A111" s="286"/>
      <c r="B111" s="340" t="s">
        <v>397</v>
      </c>
      <c r="C111" s="340"/>
      <c r="D111" s="300">
        <f>SUMIFS($G$8:$G$104,$C$8:$C$104,B111,$F$8:$F$104,$C$108)</f>
        <v>1000000</v>
      </c>
      <c r="E111" s="301"/>
      <c r="F111" s="296"/>
      <c r="G111" s="340" t="s">
        <v>397</v>
      </c>
      <c r="H111" s="340"/>
      <c r="I111" s="300">
        <f>SUMIFS($G$8:$G$104,$C$8:$C$104,G111,$F$8:$F$104,$H$108)</f>
        <v>0</v>
      </c>
      <c r="J111" s="355"/>
      <c r="K111" s="356"/>
      <c r="L111" s="297"/>
      <c r="N111" s="286"/>
    </row>
    <row r="112" spans="1:21" s="294" customFormat="1" ht="19.5" customHeight="1">
      <c r="A112" s="286"/>
      <c r="B112" s="340" t="s">
        <v>398</v>
      </c>
      <c r="C112" s="340"/>
      <c r="D112" s="302">
        <f>SUMIFS($G$8:$G$104,$C$8:$C$104,B112,$F$8:$F$104,$C$108)</f>
        <v>0</v>
      </c>
      <c r="E112" s="301"/>
      <c r="F112" s="296"/>
      <c r="G112" s="340" t="s">
        <v>398</v>
      </c>
      <c r="H112" s="340"/>
      <c r="I112" s="302">
        <f>SUMIFS($G$8:$G$104,$C$8:$C$104,G112,$F$8:$F$104,$H$108)</f>
        <v>0</v>
      </c>
      <c r="J112" s="355"/>
      <c r="K112" s="356"/>
      <c r="L112" s="297"/>
      <c r="N112" s="286"/>
    </row>
    <row r="113" spans="1:15" s="294" customFormat="1" ht="19.5" customHeight="1">
      <c r="A113" s="286"/>
      <c r="B113" s="340" t="s">
        <v>399</v>
      </c>
      <c r="C113" s="340"/>
      <c r="D113" s="302">
        <f>SUMIFS($G$8:$G$104,$C$8:$C$104,B113,$F$8:$F$104,$C$108)</f>
        <v>0</v>
      </c>
      <c r="E113" s="301"/>
      <c r="F113" s="296"/>
      <c r="G113" s="340" t="s">
        <v>399</v>
      </c>
      <c r="H113" s="340"/>
      <c r="I113" s="302">
        <f>SUMIFS($G$8:$G$104,$C$8:$C$104,G113,$F$8:$F$104,$H$108)</f>
        <v>0</v>
      </c>
      <c r="J113" s="355"/>
      <c r="K113" s="356"/>
      <c r="L113" s="297"/>
      <c r="N113" s="286"/>
    </row>
    <row r="114" spans="1:15" s="294" customFormat="1" ht="19.5" customHeight="1">
      <c r="A114" s="286"/>
      <c r="B114" s="340" t="s">
        <v>400</v>
      </c>
      <c r="C114" s="340"/>
      <c r="D114" s="303"/>
      <c r="E114" s="304">
        <f>SUMIFS($H$8:$H$104,$C$8:$C$104,B114,$F$8:$F$104,$C$108)</f>
        <v>0</v>
      </c>
      <c r="F114" s="296"/>
      <c r="G114" s="340" t="s">
        <v>400</v>
      </c>
      <c r="H114" s="340"/>
      <c r="I114" s="303"/>
      <c r="J114" s="349">
        <f>SUMIFS($H$8:$H$104,$C$8:$C$104,G114,$F$8:$F$104,$H$108)</f>
        <v>0</v>
      </c>
      <c r="K114" s="350">
        <f>SUMIF($C$8:$C$87,H114,$H$8:$H$87)</f>
        <v>0</v>
      </c>
      <c r="L114" s="297"/>
      <c r="N114" s="286"/>
    </row>
    <row r="115" spans="1:15" s="294" customFormat="1" ht="19.5" customHeight="1">
      <c r="A115" s="286"/>
      <c r="B115" s="340" t="s">
        <v>401</v>
      </c>
      <c r="C115" s="340"/>
      <c r="D115" s="303"/>
      <c r="E115" s="304">
        <f>SUMIFS($H$8:$H$104,$C$8:$C$104,B115,$F$8:$F$104,$C$108)</f>
        <v>0</v>
      </c>
      <c r="F115" s="296"/>
      <c r="G115" s="340" t="s">
        <v>401</v>
      </c>
      <c r="H115" s="340"/>
      <c r="I115" s="303"/>
      <c r="J115" s="349">
        <f>SUMIFS($H$8:$H$104,$C$8:$C$104,G115,$F$8:$F$104,$H$108)</f>
        <v>0</v>
      </c>
      <c r="K115" s="350">
        <f>SUMIF($C$8:$C$87,H115,$H$8:$H$87)</f>
        <v>0</v>
      </c>
      <c r="L115" s="297"/>
      <c r="N115" s="286"/>
    </row>
    <row r="116" spans="1:15" s="294" customFormat="1" ht="19.5" customHeight="1">
      <c r="A116" s="286"/>
      <c r="B116" s="340" t="s">
        <v>402</v>
      </c>
      <c r="C116" s="340"/>
      <c r="D116" s="303"/>
      <c r="E116" s="304">
        <f>SUMIFS($H$8:$H$104,$C$8:$C$104,B116,$F$8:$F$104,$C$108)</f>
        <v>0</v>
      </c>
      <c r="F116" s="296"/>
      <c r="G116" s="340" t="s">
        <v>402</v>
      </c>
      <c r="H116" s="340"/>
      <c r="I116" s="303"/>
      <c r="J116" s="349">
        <f>SUMIFS($H$8:$H$104,$C$8:$C$104,G116,$F$8:$F$104,$H$108)</f>
        <v>0</v>
      </c>
      <c r="K116" s="350">
        <f>SUMIF($C$8:$C$87,H116,$H$8:$H$87)</f>
        <v>0</v>
      </c>
      <c r="L116" s="297"/>
      <c r="N116" s="286"/>
    </row>
    <row r="117" spans="1:15" s="294" customFormat="1" ht="19.5" customHeight="1">
      <c r="A117" s="286"/>
      <c r="B117" s="340" t="s">
        <v>403</v>
      </c>
      <c r="C117" s="340"/>
      <c r="D117" s="303"/>
      <c r="E117" s="304">
        <f>SUMIFS($H$8:$H$104,$C$8:$C$104,B117,$F$8:$F$104,$C$108)</f>
        <v>0</v>
      </c>
      <c r="F117" s="296"/>
      <c r="G117" s="340" t="s">
        <v>403</v>
      </c>
      <c r="H117" s="340"/>
      <c r="I117" s="303"/>
      <c r="J117" s="349">
        <f>SUMIFS($H$8:$H$104,$C$8:$C$104,G117,$F$8:$F$104,$H$108)</f>
        <v>0</v>
      </c>
      <c r="K117" s="350">
        <f>SUMIF($C$8:$C$87,H117,$H$8:$H$87)</f>
        <v>0</v>
      </c>
      <c r="L117" s="297"/>
      <c r="N117" s="286"/>
    </row>
    <row r="118" spans="1:15" s="294" customFormat="1" ht="19.5" customHeight="1">
      <c r="A118" s="286"/>
      <c r="B118" s="340" t="s">
        <v>404</v>
      </c>
      <c r="C118" s="340"/>
      <c r="D118" s="305"/>
      <c r="E118" s="304">
        <f>SUMIFS($H$8:$H$104,$C$8:$C$104,B118,$F$8:$F$104,$C$108)</f>
        <v>0</v>
      </c>
      <c r="F118" s="296"/>
      <c r="G118" s="340" t="s">
        <v>404</v>
      </c>
      <c r="H118" s="340"/>
      <c r="I118" s="305"/>
      <c r="J118" s="349">
        <f>SUMIFS($H$8:$H$104,$C$8:$C$104,G118,$F$8:$F$104,$H$108)</f>
        <v>0</v>
      </c>
      <c r="K118" s="350">
        <f>SUMIF($C$8:$C$87,H118,$H$8:$H$87)</f>
        <v>0</v>
      </c>
      <c r="L118" s="297"/>
      <c r="N118" s="286"/>
    </row>
    <row r="119" spans="1:15" s="294" customFormat="1" ht="19.5" customHeight="1" thickBot="1">
      <c r="A119" s="286"/>
      <c r="B119" s="342" t="s">
        <v>514</v>
      </c>
      <c r="C119" s="342"/>
      <c r="D119" s="306"/>
      <c r="E119" s="307">
        <f>D120-SUM(E111:E118)</f>
        <v>1000000</v>
      </c>
      <c r="F119" s="296"/>
      <c r="G119" s="359" t="s">
        <v>376</v>
      </c>
      <c r="H119" s="359"/>
      <c r="I119" s="306"/>
      <c r="J119" s="351">
        <f>I120-SUM(J111:K118)</f>
        <v>0</v>
      </c>
      <c r="K119" s="352"/>
      <c r="L119" s="297"/>
      <c r="N119" s="286"/>
    </row>
    <row r="120" spans="1:15" s="294" customFormat="1" ht="19.5" customHeight="1" thickTop="1">
      <c r="A120" s="286"/>
      <c r="B120" s="341" t="s">
        <v>39</v>
      </c>
      <c r="C120" s="341"/>
      <c r="D120" s="308">
        <f>SUM(D111:D119)</f>
        <v>1000000</v>
      </c>
      <c r="E120" s="309">
        <f>SUM(E111:E119)</f>
        <v>1000000</v>
      </c>
      <c r="F120" s="296"/>
      <c r="G120" s="341" t="s">
        <v>39</v>
      </c>
      <c r="H120" s="341"/>
      <c r="I120" s="308">
        <f>SUM(I111:I119)</f>
        <v>0</v>
      </c>
      <c r="J120" s="347">
        <f>SUM(J111:K119)</f>
        <v>0</v>
      </c>
      <c r="K120" s="348"/>
      <c r="L120" s="297"/>
      <c r="N120" s="286"/>
    </row>
    <row r="121" spans="1:15" s="294" customFormat="1" ht="7.5" customHeight="1">
      <c r="A121" s="286"/>
      <c r="B121" s="310"/>
      <c r="C121" s="311"/>
      <c r="D121" s="312"/>
      <c r="E121" s="313"/>
      <c r="G121" s="314"/>
      <c r="H121" s="315"/>
      <c r="I121" s="316"/>
      <c r="J121" s="316"/>
      <c r="K121" s="315"/>
      <c r="L121" s="293"/>
      <c r="N121" s="286"/>
      <c r="O121" s="297"/>
    </row>
    <row r="122" spans="1:15" s="317" customFormat="1" ht="18" customHeight="1">
      <c r="B122" s="318" t="s">
        <v>137</v>
      </c>
      <c r="C122" s="319"/>
      <c r="D122" s="318"/>
      <c r="E122" s="318"/>
      <c r="F122" s="318"/>
      <c r="G122" s="318"/>
      <c r="H122" s="318"/>
      <c r="I122" s="318"/>
      <c r="J122" s="320"/>
      <c r="K122" s="320"/>
      <c r="L122" s="320"/>
    </row>
    <row r="123" spans="1:15" s="317" customFormat="1" ht="18" customHeight="1">
      <c r="B123" s="321" t="s">
        <v>14</v>
      </c>
      <c r="C123" s="321" t="s">
        <v>136</v>
      </c>
      <c r="D123" s="360" t="s">
        <v>515</v>
      </c>
      <c r="E123" s="361"/>
      <c r="F123" s="361"/>
      <c r="G123" s="361"/>
      <c r="H123" s="361"/>
      <c r="I123" s="361"/>
      <c r="J123" s="361"/>
      <c r="K123" s="361"/>
      <c r="L123" s="362"/>
    </row>
    <row r="124" spans="1:15" s="317" customFormat="1" ht="18" customHeight="1">
      <c r="B124" s="321">
        <v>1</v>
      </c>
      <c r="C124" s="321" t="s">
        <v>108</v>
      </c>
      <c r="D124" s="343" t="s">
        <v>111</v>
      </c>
      <c r="E124" s="344"/>
      <c r="F124" s="344"/>
      <c r="G124" s="344"/>
      <c r="H124" s="344"/>
      <c r="I124" s="344"/>
      <c r="J124" s="344"/>
      <c r="K124" s="344"/>
      <c r="L124" s="345"/>
    </row>
    <row r="125" spans="1:15" s="317" customFormat="1" ht="18" customHeight="1">
      <c r="B125" s="321">
        <v>2</v>
      </c>
      <c r="C125" s="321" t="s">
        <v>109</v>
      </c>
      <c r="D125" s="343" t="s">
        <v>316</v>
      </c>
      <c r="E125" s="344"/>
      <c r="F125" s="344"/>
      <c r="G125" s="344"/>
      <c r="H125" s="344"/>
      <c r="I125" s="344"/>
      <c r="J125" s="344"/>
      <c r="K125" s="344"/>
      <c r="L125" s="345"/>
    </row>
    <row r="126" spans="1:15" s="317" customFormat="1" ht="18" customHeight="1">
      <c r="B126" s="321">
        <v>3</v>
      </c>
      <c r="C126" s="321" t="s">
        <v>110</v>
      </c>
      <c r="D126" s="343" t="s">
        <v>372</v>
      </c>
      <c r="E126" s="344"/>
      <c r="F126" s="344"/>
      <c r="G126" s="344"/>
      <c r="H126" s="344"/>
      <c r="I126" s="344"/>
      <c r="J126" s="344"/>
      <c r="K126" s="344"/>
      <c r="L126" s="345"/>
    </row>
    <row r="127" spans="1:15" s="317" customFormat="1" ht="18" customHeight="1">
      <c r="B127" s="321">
        <v>4</v>
      </c>
      <c r="C127" s="321" t="s">
        <v>15</v>
      </c>
      <c r="D127" s="343" t="s">
        <v>16</v>
      </c>
      <c r="E127" s="344"/>
      <c r="F127" s="344"/>
      <c r="G127" s="344"/>
      <c r="H127" s="344"/>
      <c r="I127" s="344"/>
      <c r="J127" s="344"/>
      <c r="K127" s="344"/>
      <c r="L127" s="345"/>
    </row>
    <row r="128" spans="1:15" s="317" customFormat="1" ht="24.75" customHeight="1">
      <c r="B128" s="321">
        <v>5</v>
      </c>
      <c r="C128" s="322" t="s">
        <v>1</v>
      </c>
      <c r="D128" s="343" t="s">
        <v>374</v>
      </c>
      <c r="E128" s="344"/>
      <c r="F128" s="344"/>
      <c r="G128" s="344"/>
      <c r="H128" s="344"/>
      <c r="I128" s="344"/>
      <c r="J128" s="344"/>
      <c r="K128" s="344"/>
      <c r="L128" s="345"/>
    </row>
    <row r="129" spans="2:12" s="317" customFormat="1" ht="24.75" customHeight="1">
      <c r="B129" s="321">
        <v>6</v>
      </c>
      <c r="C129" s="321" t="s">
        <v>2</v>
      </c>
      <c r="D129" s="343" t="s">
        <v>30</v>
      </c>
      <c r="E129" s="344"/>
      <c r="F129" s="344"/>
      <c r="G129" s="344"/>
      <c r="H129" s="344"/>
      <c r="I129" s="344"/>
      <c r="J129" s="344"/>
      <c r="K129" s="344"/>
      <c r="L129" s="345"/>
    </row>
    <row r="130" spans="2:12" s="317" customFormat="1" ht="46.9" customHeight="1">
      <c r="B130" s="323">
        <v>7</v>
      </c>
      <c r="C130" s="323" t="s">
        <v>106</v>
      </c>
      <c r="D130" s="343" t="s">
        <v>373</v>
      </c>
      <c r="E130" s="344"/>
      <c r="F130" s="344"/>
      <c r="G130" s="344"/>
      <c r="H130" s="344"/>
      <c r="I130" s="344"/>
      <c r="J130" s="344"/>
      <c r="K130" s="344"/>
      <c r="L130" s="345"/>
    </row>
    <row r="131" spans="2:12" s="317" customFormat="1" ht="18.75" customHeight="1">
      <c r="B131" s="323">
        <v>8</v>
      </c>
      <c r="C131" s="323" t="s">
        <v>0</v>
      </c>
      <c r="D131" s="343" t="s">
        <v>113</v>
      </c>
      <c r="E131" s="344"/>
      <c r="F131" s="344"/>
      <c r="G131" s="344"/>
      <c r="H131" s="344"/>
      <c r="I131" s="344"/>
      <c r="J131" s="344"/>
      <c r="K131" s="344"/>
      <c r="L131" s="345"/>
    </row>
    <row r="132" spans="2:12" ht="18.75" customHeight="1"/>
  </sheetData>
  <sheetProtection formatCells="0" insertRows="0" deleteRows="0"/>
  <mergeCells count="146">
    <mergeCell ref="K2:M2"/>
    <mergeCell ref="D20:E20"/>
    <mergeCell ref="D15:E15"/>
    <mergeCell ref="D16:E16"/>
    <mergeCell ref="D17:E17"/>
    <mergeCell ref="D18:E18"/>
    <mergeCell ref="D19:E19"/>
    <mergeCell ref="D10:E10"/>
    <mergeCell ref="D11:E11"/>
    <mergeCell ref="D12:E12"/>
    <mergeCell ref="D13:E13"/>
    <mergeCell ref="D14:E14"/>
    <mergeCell ref="D66:E66"/>
    <mergeCell ref="D67:E67"/>
    <mergeCell ref="D68:E68"/>
    <mergeCell ref="D69:E69"/>
    <mergeCell ref="D21:E21"/>
    <mergeCell ref="D22:E22"/>
    <mergeCell ref="D23:E23"/>
    <mergeCell ref="D24:E24"/>
    <mergeCell ref="D25:E25"/>
    <mergeCell ref="D26:E26"/>
    <mergeCell ref="D27:E27"/>
    <mergeCell ref="D28:E28"/>
    <mergeCell ref="D29:E29"/>
    <mergeCell ref="D30:E30"/>
    <mergeCell ref="D61:E61"/>
    <mergeCell ref="D62:E62"/>
    <mergeCell ref="D63:E63"/>
    <mergeCell ref="D64:E64"/>
    <mergeCell ref="D65:E65"/>
    <mergeCell ref="D56:E56"/>
    <mergeCell ref="D57:E57"/>
    <mergeCell ref="D58:E58"/>
    <mergeCell ref="D59:E59"/>
    <mergeCell ref="D60:E60"/>
    <mergeCell ref="B4:M4"/>
    <mergeCell ref="B5:M5"/>
    <mergeCell ref="B6:M6"/>
    <mergeCell ref="D89:E89"/>
    <mergeCell ref="D41:E41"/>
    <mergeCell ref="D42:E42"/>
    <mergeCell ref="D43:E43"/>
    <mergeCell ref="D44:E44"/>
    <mergeCell ref="D45:E45"/>
    <mergeCell ref="D36:E36"/>
    <mergeCell ref="D37:E37"/>
    <mergeCell ref="D38:E38"/>
    <mergeCell ref="D39:E39"/>
    <mergeCell ref="D40:E40"/>
    <mergeCell ref="D51:E51"/>
    <mergeCell ref="D52:E52"/>
    <mergeCell ref="D53:E53"/>
    <mergeCell ref="D54:E54"/>
    <mergeCell ref="D55:E55"/>
    <mergeCell ref="D46:E46"/>
    <mergeCell ref="D47:E47"/>
    <mergeCell ref="D48:E48"/>
    <mergeCell ref="D49:E49"/>
    <mergeCell ref="D50:E50"/>
    <mergeCell ref="D90:E90"/>
    <mergeCell ref="D91:E91"/>
    <mergeCell ref="D92:E92"/>
    <mergeCell ref="D93:E93"/>
    <mergeCell ref="D83:E83"/>
    <mergeCell ref="D94:E94"/>
    <mergeCell ref="D95:E95"/>
    <mergeCell ref="D97:E97"/>
    <mergeCell ref="D81:E81"/>
    <mergeCell ref="D88:E88"/>
    <mergeCell ref="P3:AA3"/>
    <mergeCell ref="P4:AA4"/>
    <mergeCell ref="P5:AA5"/>
    <mergeCell ref="P6:AA6"/>
    <mergeCell ref="D87:E87"/>
    <mergeCell ref="D7:E7"/>
    <mergeCell ref="D8:E8"/>
    <mergeCell ref="D72:E72"/>
    <mergeCell ref="D9:E9"/>
    <mergeCell ref="D74:E74"/>
    <mergeCell ref="D73:E73"/>
    <mergeCell ref="D70:E70"/>
    <mergeCell ref="B3:M3"/>
    <mergeCell ref="D80:E80"/>
    <mergeCell ref="D71:E71"/>
    <mergeCell ref="D82:E82"/>
    <mergeCell ref="D86:E86"/>
    <mergeCell ref="D84:E84"/>
    <mergeCell ref="D85:E85"/>
    <mergeCell ref="D31:E31"/>
    <mergeCell ref="D32:E32"/>
    <mergeCell ref="D33:E33"/>
    <mergeCell ref="D34:E34"/>
    <mergeCell ref="D35:E35"/>
    <mergeCell ref="J110:K110"/>
    <mergeCell ref="J111:K111"/>
    <mergeCell ref="J112:K112"/>
    <mergeCell ref="G114:H114"/>
    <mergeCell ref="D109:E109"/>
    <mergeCell ref="D128:L128"/>
    <mergeCell ref="G117:H117"/>
    <mergeCell ref="G118:H118"/>
    <mergeCell ref="G119:H119"/>
    <mergeCell ref="D125:L125"/>
    <mergeCell ref="D126:L126"/>
    <mergeCell ref="D123:L123"/>
    <mergeCell ref="G115:H115"/>
    <mergeCell ref="G116:H116"/>
    <mergeCell ref="I109:K109"/>
    <mergeCell ref="G112:H112"/>
    <mergeCell ref="G109:H110"/>
    <mergeCell ref="J114:K114"/>
    <mergeCell ref="J113:K113"/>
    <mergeCell ref="B120:C120"/>
    <mergeCell ref="B118:C118"/>
    <mergeCell ref="B119:C119"/>
    <mergeCell ref="B113:C113"/>
    <mergeCell ref="B115:C115"/>
    <mergeCell ref="B116:C116"/>
    <mergeCell ref="B117:C117"/>
    <mergeCell ref="B114:C114"/>
    <mergeCell ref="D131:L131"/>
    <mergeCell ref="D129:L129"/>
    <mergeCell ref="D130:L130"/>
    <mergeCell ref="J120:K120"/>
    <mergeCell ref="J117:K117"/>
    <mergeCell ref="J118:K118"/>
    <mergeCell ref="J119:K119"/>
    <mergeCell ref="G120:H120"/>
    <mergeCell ref="D127:L127"/>
    <mergeCell ref="D124:L124"/>
    <mergeCell ref="J115:K115"/>
    <mergeCell ref="J116:K116"/>
    <mergeCell ref="D101:E101"/>
    <mergeCell ref="D102:E102"/>
    <mergeCell ref="G111:H111"/>
    <mergeCell ref="G113:H113"/>
    <mergeCell ref="D98:E98"/>
    <mergeCell ref="D99:E99"/>
    <mergeCell ref="D100:E100"/>
    <mergeCell ref="B111:C111"/>
    <mergeCell ref="B112:C112"/>
    <mergeCell ref="D108:E108"/>
    <mergeCell ref="D103:E103"/>
    <mergeCell ref="B105:F105"/>
    <mergeCell ref="B109:C110"/>
  </mergeCells>
  <phoneticPr fontId="10"/>
  <dataValidations count="5">
    <dataValidation allowBlank="1" prompt="キーボードの〔F2〕キーを押して編集してください。" sqref="E2"/>
    <dataValidation type="list" allowBlank="1" showInputMessage="1" showErrorMessage="1" sqref="F8:F103">
      <formula1>Ｉ.金銭出納簿の区分</formula1>
    </dataValidation>
    <dataValidation type="list" allowBlank="1" showInputMessage="1" showErrorMessage="1" sqref="C8:C103">
      <formula1>Ｊ.金銭出納簿の収支の分類</formula1>
    </dataValidation>
    <dataValidation imeMode="off" allowBlank="1" showInputMessage="1" showErrorMessage="1" sqref="J8:K104 G8:H104 B8:B104"/>
    <dataValidation type="list" allowBlank="1" showInputMessage="1" showErrorMessage="1" sqref="M8:M104">
      <formula1>"○,　"</formula1>
    </dataValidation>
  </dataValidations>
  <printOptions horizontalCentered="1"/>
  <pageMargins left="0.59055118110236227" right="0.59055118110236227" top="0.6692913385826772" bottom="0.59055118110236227" header="0.51181102362204722" footer="0.51181102362204722"/>
  <pageSetup paperSize="9" scale="98" orientation="landscape" r:id="rId1"/>
  <headerFooter alignWithMargins="0"/>
  <rowBreaks count="1" manualBreakCount="1">
    <brk id="1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17"/>
  <sheetViews>
    <sheetView view="pageBreakPreview" topLeftCell="A37" zoomScaleNormal="100" zoomScaleSheetLayoutView="100" workbookViewId="0">
      <selection activeCell="C20" sqref="C20"/>
    </sheetView>
  </sheetViews>
  <sheetFormatPr defaultColWidth="9" defaultRowHeight="18.75"/>
  <cols>
    <col min="1" max="1" width="10.5" style="48" customWidth="1"/>
    <col min="2" max="2" width="15.25" style="48" customWidth="1"/>
    <col min="3" max="3" width="54.25" style="121" customWidth="1"/>
    <col min="4" max="16384" width="9" style="48"/>
  </cols>
  <sheetData>
    <row r="1" spans="1:4" ht="9.75" customHeight="1">
      <c r="A1" s="396"/>
      <c r="B1" s="396"/>
      <c r="C1" s="396"/>
      <c r="D1" s="396"/>
    </row>
    <row r="2" spans="1:4" ht="15.75" customHeight="1">
      <c r="A2" s="106"/>
      <c r="C2" s="107"/>
      <c r="D2" s="108" t="s">
        <v>328</v>
      </c>
    </row>
    <row r="3" spans="1:4" ht="15.75" customHeight="1">
      <c r="A3" s="109"/>
      <c r="C3" s="110" t="s">
        <v>91</v>
      </c>
      <c r="D3" s="111">
        <v>200</v>
      </c>
    </row>
    <row r="4" spans="1:4" ht="15.75" customHeight="1">
      <c r="A4" s="109"/>
      <c r="C4" s="110" t="s">
        <v>126</v>
      </c>
      <c r="D4" s="111">
        <v>300</v>
      </c>
    </row>
    <row r="5" spans="1:4" ht="24" customHeight="1">
      <c r="A5" s="109" t="s">
        <v>43</v>
      </c>
      <c r="B5" s="106"/>
      <c r="C5" s="112"/>
      <c r="D5" s="113"/>
    </row>
    <row r="6" spans="1:4" ht="6.75" customHeight="1">
      <c r="A6" s="109"/>
      <c r="B6" s="106"/>
      <c r="C6" s="112"/>
      <c r="D6" s="113"/>
    </row>
    <row r="7" spans="1:4" ht="21" customHeight="1">
      <c r="A7" s="136" t="s">
        <v>44</v>
      </c>
      <c r="B7" s="106"/>
      <c r="C7" s="112"/>
      <c r="D7" s="113"/>
    </row>
    <row r="8" spans="1:4" ht="15.75" customHeight="1">
      <c r="A8" s="397" t="s">
        <v>45</v>
      </c>
      <c r="B8" s="398"/>
      <c r="C8" s="114" t="s">
        <v>46</v>
      </c>
      <c r="D8" s="115" t="s">
        <v>329</v>
      </c>
    </row>
    <row r="9" spans="1:4" ht="15.75" customHeight="1">
      <c r="A9" s="403" t="s">
        <v>299</v>
      </c>
      <c r="B9" s="116" t="s">
        <v>47</v>
      </c>
      <c r="C9" s="116" t="s">
        <v>48</v>
      </c>
      <c r="D9" s="115">
        <v>1</v>
      </c>
    </row>
    <row r="10" spans="1:4" ht="15.75" customHeight="1">
      <c r="A10" s="404"/>
      <c r="B10" s="116" t="s">
        <v>49</v>
      </c>
      <c r="C10" s="116" t="s">
        <v>50</v>
      </c>
      <c r="D10" s="115">
        <v>2</v>
      </c>
    </row>
    <row r="11" spans="1:4" ht="15.75" customHeight="1">
      <c r="A11" s="399" t="s">
        <v>298</v>
      </c>
      <c r="B11" s="400"/>
      <c r="C11" s="328" t="s">
        <v>615</v>
      </c>
      <c r="D11" s="115">
        <v>3</v>
      </c>
    </row>
    <row r="12" spans="1:4" ht="15.75" customHeight="1">
      <c r="A12" s="401" t="s">
        <v>52</v>
      </c>
      <c r="B12" s="382" t="s">
        <v>53</v>
      </c>
      <c r="C12" s="116" t="s">
        <v>258</v>
      </c>
      <c r="D12" s="115">
        <v>4</v>
      </c>
    </row>
    <row r="13" spans="1:4" ht="15.75" customHeight="1">
      <c r="A13" s="401"/>
      <c r="B13" s="382"/>
      <c r="C13" s="117" t="s">
        <v>259</v>
      </c>
      <c r="D13" s="115">
        <v>5</v>
      </c>
    </row>
    <row r="14" spans="1:4" ht="15.75" customHeight="1">
      <c r="A14" s="401"/>
      <c r="B14" s="382"/>
      <c r="C14" s="118" t="s">
        <v>251</v>
      </c>
      <c r="D14" s="115">
        <v>6</v>
      </c>
    </row>
    <row r="15" spans="1:4" ht="15.75" customHeight="1">
      <c r="A15" s="401"/>
      <c r="B15" s="405" t="s">
        <v>54</v>
      </c>
      <c r="C15" s="116" t="s">
        <v>260</v>
      </c>
      <c r="D15" s="115">
        <v>7</v>
      </c>
    </row>
    <row r="16" spans="1:4" ht="15.75" customHeight="1">
      <c r="A16" s="401"/>
      <c r="B16" s="406"/>
      <c r="C16" s="116" t="s">
        <v>261</v>
      </c>
      <c r="D16" s="115">
        <v>8</v>
      </c>
    </row>
    <row r="17" spans="1:7" ht="15.75" customHeight="1">
      <c r="A17" s="401"/>
      <c r="B17" s="406"/>
      <c r="C17" s="116" t="s">
        <v>262</v>
      </c>
      <c r="D17" s="115">
        <v>9</v>
      </c>
    </row>
    <row r="18" spans="1:7" ht="15.75" customHeight="1">
      <c r="A18" s="402"/>
      <c r="B18" s="407"/>
      <c r="C18" s="217" t="s">
        <v>579</v>
      </c>
      <c r="D18" s="216">
        <v>100</v>
      </c>
    </row>
    <row r="19" spans="1:7" ht="15.75" customHeight="1">
      <c r="A19" s="401"/>
      <c r="B19" s="382" t="s">
        <v>55</v>
      </c>
      <c r="C19" s="118" t="s">
        <v>263</v>
      </c>
      <c r="D19" s="115">
        <v>10</v>
      </c>
    </row>
    <row r="20" spans="1:7" ht="15.75" customHeight="1">
      <c r="A20" s="401"/>
      <c r="B20" s="382"/>
      <c r="C20" s="118" t="s">
        <v>264</v>
      </c>
      <c r="D20" s="115">
        <v>11</v>
      </c>
    </row>
    <row r="21" spans="1:7" ht="15.75" customHeight="1">
      <c r="A21" s="401"/>
      <c r="B21" s="382"/>
      <c r="C21" s="118" t="s">
        <v>252</v>
      </c>
      <c r="D21" s="115">
        <v>12</v>
      </c>
    </row>
    <row r="22" spans="1:7" ht="15.75" customHeight="1">
      <c r="A22" s="401"/>
      <c r="B22" s="408" t="s">
        <v>56</v>
      </c>
      <c r="C22" s="118" t="s">
        <v>265</v>
      </c>
      <c r="D22" s="115">
        <v>13</v>
      </c>
    </row>
    <row r="23" spans="1:7" ht="15.75" customHeight="1">
      <c r="A23" s="401"/>
      <c r="B23" s="409"/>
      <c r="C23" s="118" t="s">
        <v>266</v>
      </c>
      <c r="D23" s="115">
        <v>14</v>
      </c>
    </row>
    <row r="24" spans="1:7" ht="15.75" customHeight="1">
      <c r="A24" s="403"/>
      <c r="B24" s="409"/>
      <c r="C24" s="118" t="s">
        <v>267</v>
      </c>
      <c r="D24" s="115">
        <v>15</v>
      </c>
    </row>
    <row r="25" spans="1:7" ht="15.75" customHeight="1">
      <c r="A25" s="210"/>
      <c r="B25" s="404"/>
      <c r="C25" s="217" t="s">
        <v>579</v>
      </c>
      <c r="D25" s="216">
        <v>100</v>
      </c>
    </row>
    <row r="26" spans="1:7" ht="15.75" customHeight="1">
      <c r="A26" s="210"/>
      <c r="B26" s="410" t="s">
        <v>57</v>
      </c>
      <c r="C26" s="110" t="s">
        <v>58</v>
      </c>
      <c r="D26" s="115">
        <v>16</v>
      </c>
    </row>
    <row r="27" spans="1:7" ht="15.75" customHeight="1">
      <c r="A27" s="326"/>
      <c r="B27" s="411"/>
      <c r="C27" s="169" t="s">
        <v>580</v>
      </c>
      <c r="D27" s="168">
        <v>101</v>
      </c>
    </row>
    <row r="28" spans="1:7" ht="15.75" customHeight="1">
      <c r="A28" s="119"/>
      <c r="B28" s="388"/>
      <c r="C28" s="169" t="s">
        <v>623</v>
      </c>
      <c r="D28" s="168">
        <v>117</v>
      </c>
      <c r="G28" s="218"/>
    </row>
    <row r="29" spans="1:7" ht="15.75" customHeight="1">
      <c r="A29" s="120"/>
      <c r="D29" s="122"/>
    </row>
    <row r="30" spans="1:7" ht="21.75" customHeight="1">
      <c r="A30" s="136" t="s">
        <v>59</v>
      </c>
      <c r="B30" s="120"/>
      <c r="D30" s="122"/>
    </row>
    <row r="31" spans="1:7" ht="15.75" customHeight="1">
      <c r="A31" s="397" t="s">
        <v>45</v>
      </c>
      <c r="B31" s="398"/>
      <c r="C31" s="114" t="s">
        <v>46</v>
      </c>
      <c r="D31" s="115" t="s">
        <v>329</v>
      </c>
    </row>
    <row r="32" spans="1:7" ht="15.75" customHeight="1">
      <c r="A32" s="399" t="s">
        <v>61</v>
      </c>
      <c r="B32" s="400"/>
      <c r="C32" s="123" t="s">
        <v>331</v>
      </c>
      <c r="D32" s="108">
        <v>17</v>
      </c>
    </row>
    <row r="33" spans="1:4" ht="15.75" customHeight="1">
      <c r="A33" s="399"/>
      <c r="B33" s="400"/>
      <c r="C33" s="123" t="s">
        <v>332</v>
      </c>
      <c r="D33" s="108">
        <v>18</v>
      </c>
    </row>
    <row r="34" spans="1:4" ht="15.75" customHeight="1">
      <c r="A34" s="399"/>
      <c r="B34" s="400"/>
      <c r="C34" s="123" t="s">
        <v>333</v>
      </c>
      <c r="D34" s="108">
        <v>19</v>
      </c>
    </row>
    <row r="35" spans="1:4" ht="15.75" customHeight="1">
      <c r="A35" s="399"/>
      <c r="B35" s="400"/>
      <c r="C35" s="123" t="s">
        <v>334</v>
      </c>
      <c r="D35" s="108">
        <v>20</v>
      </c>
    </row>
    <row r="36" spans="1:4" ht="15.75" customHeight="1">
      <c r="A36" s="399"/>
      <c r="B36" s="400"/>
      <c r="C36" s="123" t="s">
        <v>335</v>
      </c>
      <c r="D36" s="108">
        <v>21</v>
      </c>
    </row>
    <row r="37" spans="1:4" ht="15.75" customHeight="1">
      <c r="A37" s="399"/>
      <c r="B37" s="400"/>
      <c r="C37" s="123" t="s">
        <v>336</v>
      </c>
      <c r="D37" s="108">
        <v>22</v>
      </c>
    </row>
    <row r="38" spans="1:4" ht="15.75" customHeight="1">
      <c r="A38" s="399"/>
      <c r="B38" s="400"/>
      <c r="C38" s="123" t="s">
        <v>99</v>
      </c>
      <c r="D38" s="108">
        <v>23</v>
      </c>
    </row>
    <row r="39" spans="1:4" ht="7.5" customHeight="1">
      <c r="A39" s="106"/>
      <c r="B39" s="106"/>
      <c r="C39" s="112"/>
      <c r="D39" s="113"/>
    </row>
    <row r="40" spans="1:4" ht="7.5" customHeight="1">
      <c r="A40" s="106"/>
      <c r="B40" s="106"/>
      <c r="C40" s="112"/>
      <c r="D40" s="113"/>
    </row>
    <row r="41" spans="1:4" ht="24" customHeight="1">
      <c r="A41" s="109" t="s">
        <v>62</v>
      </c>
      <c r="B41" s="106"/>
      <c r="C41" s="112"/>
      <c r="D41" s="113"/>
    </row>
    <row r="42" spans="1:4" ht="9" customHeight="1">
      <c r="A42" s="109"/>
      <c r="B42" s="106"/>
      <c r="C42" s="112"/>
      <c r="D42" s="113"/>
    </row>
    <row r="43" spans="1:4" ht="18.75" customHeight="1">
      <c r="A43" s="137" t="s">
        <v>63</v>
      </c>
      <c r="B43" s="106"/>
      <c r="C43" s="112"/>
      <c r="D43" s="113"/>
    </row>
    <row r="44" spans="1:4" ht="15.75" customHeight="1">
      <c r="A44" s="397" t="s">
        <v>45</v>
      </c>
      <c r="B44" s="398"/>
      <c r="C44" s="114" t="s">
        <v>46</v>
      </c>
      <c r="D44" s="108" t="s">
        <v>328</v>
      </c>
    </row>
    <row r="45" spans="1:4" ht="15.75" customHeight="1">
      <c r="A45" s="380" t="s">
        <v>524</v>
      </c>
      <c r="B45" s="414" t="s">
        <v>64</v>
      </c>
      <c r="C45" s="118" t="s">
        <v>65</v>
      </c>
      <c r="D45" s="108">
        <v>24</v>
      </c>
    </row>
    <row r="46" spans="1:4" ht="15.75" customHeight="1">
      <c r="A46" s="381"/>
      <c r="B46" s="406"/>
      <c r="C46" s="124" t="s">
        <v>66</v>
      </c>
      <c r="D46" s="108">
        <v>25</v>
      </c>
    </row>
    <row r="47" spans="1:4" ht="15.75" customHeight="1">
      <c r="A47" s="381"/>
      <c r="B47" s="406"/>
      <c r="C47" s="118" t="s">
        <v>67</v>
      </c>
      <c r="D47" s="108">
        <v>26</v>
      </c>
    </row>
    <row r="48" spans="1:4" ht="15.75" customHeight="1">
      <c r="A48" s="381"/>
      <c r="B48" s="406"/>
      <c r="C48" s="118" t="s">
        <v>68</v>
      </c>
      <c r="D48" s="108">
        <v>27</v>
      </c>
    </row>
    <row r="49" spans="1:4" ht="15.75" customHeight="1">
      <c r="A49" s="392"/>
      <c r="B49" s="125" t="s">
        <v>519</v>
      </c>
      <c r="C49" s="126" t="s">
        <v>50</v>
      </c>
      <c r="D49" s="108">
        <v>28</v>
      </c>
    </row>
    <row r="50" spans="1:4" ht="15.75" customHeight="1">
      <c r="A50" s="393" t="s">
        <v>523</v>
      </c>
      <c r="B50" s="394"/>
      <c r="C50" s="126" t="s">
        <v>69</v>
      </c>
      <c r="D50" s="108">
        <v>29</v>
      </c>
    </row>
    <row r="51" spans="1:4" ht="15.75" customHeight="1">
      <c r="A51" s="382" t="s">
        <v>52</v>
      </c>
      <c r="B51" s="118" t="s">
        <v>70</v>
      </c>
      <c r="C51" s="127" t="s">
        <v>71</v>
      </c>
      <c r="D51" s="108">
        <v>30</v>
      </c>
    </row>
    <row r="52" spans="1:4" ht="15.75" customHeight="1">
      <c r="A52" s="382"/>
      <c r="B52" s="118" t="s">
        <v>72</v>
      </c>
      <c r="C52" s="116" t="s">
        <v>73</v>
      </c>
      <c r="D52" s="108">
        <v>31</v>
      </c>
    </row>
    <row r="53" spans="1:4" ht="15.75" customHeight="1">
      <c r="A53" s="382"/>
      <c r="B53" s="118" t="s">
        <v>74</v>
      </c>
      <c r="C53" s="116" t="s">
        <v>75</v>
      </c>
      <c r="D53" s="108">
        <v>32</v>
      </c>
    </row>
    <row r="54" spans="1:4" ht="15.75" customHeight="1">
      <c r="A54" s="382"/>
      <c r="B54" s="118" t="s">
        <v>56</v>
      </c>
      <c r="C54" s="116" t="s">
        <v>76</v>
      </c>
      <c r="D54" s="108">
        <v>33</v>
      </c>
    </row>
    <row r="55" spans="1:4" ht="15.75" customHeight="1">
      <c r="A55" s="106"/>
      <c r="B55" s="106"/>
      <c r="C55" s="112"/>
      <c r="D55" s="128"/>
    </row>
    <row r="56" spans="1:4" ht="25.5" customHeight="1">
      <c r="A56" s="136" t="s">
        <v>77</v>
      </c>
      <c r="B56" s="106"/>
      <c r="C56" s="129"/>
      <c r="D56" s="113"/>
    </row>
    <row r="57" spans="1:4" ht="17.25" customHeight="1">
      <c r="A57" s="387" t="s">
        <v>45</v>
      </c>
      <c r="B57" s="391"/>
      <c r="C57" s="385" t="s">
        <v>60</v>
      </c>
      <c r="D57" s="378" t="s">
        <v>330</v>
      </c>
    </row>
    <row r="58" spans="1:4" ht="17.25" customHeight="1">
      <c r="A58" s="130"/>
      <c r="B58" s="114" t="s">
        <v>78</v>
      </c>
      <c r="C58" s="395"/>
      <c r="D58" s="379"/>
    </row>
    <row r="59" spans="1:4" ht="17.25" customHeight="1">
      <c r="A59" s="382" t="s">
        <v>518</v>
      </c>
      <c r="B59" s="110" t="s">
        <v>33</v>
      </c>
      <c r="C59" s="125" t="s">
        <v>114</v>
      </c>
      <c r="D59" s="108">
        <v>34</v>
      </c>
    </row>
    <row r="60" spans="1:4" ht="17.25" customHeight="1">
      <c r="A60" s="382"/>
      <c r="B60" s="110" t="s">
        <v>79</v>
      </c>
      <c r="C60" s="125" t="s">
        <v>115</v>
      </c>
      <c r="D60" s="108">
        <v>35</v>
      </c>
    </row>
    <row r="61" spans="1:4" ht="34.5" customHeight="1">
      <c r="A61" s="382"/>
      <c r="B61" s="107" t="s">
        <v>80</v>
      </c>
      <c r="C61" s="125" t="s">
        <v>116</v>
      </c>
      <c r="D61" s="108">
        <v>36</v>
      </c>
    </row>
    <row r="62" spans="1:4" ht="32.25" customHeight="1">
      <c r="A62" s="382"/>
      <c r="B62" s="131" t="s">
        <v>81</v>
      </c>
      <c r="C62" s="125" t="s">
        <v>117</v>
      </c>
      <c r="D62" s="108">
        <v>37</v>
      </c>
    </row>
    <row r="63" spans="1:4" ht="17.25" customHeight="1">
      <c r="A63" s="382"/>
      <c r="B63" s="110" t="s">
        <v>82</v>
      </c>
      <c r="C63" s="125" t="s">
        <v>118</v>
      </c>
      <c r="D63" s="108">
        <v>38</v>
      </c>
    </row>
    <row r="64" spans="1:4" ht="17.25" customHeight="1">
      <c r="A64" s="382" t="s">
        <v>52</v>
      </c>
      <c r="B64" s="383" t="s">
        <v>33</v>
      </c>
      <c r="C64" s="125" t="s">
        <v>119</v>
      </c>
      <c r="D64" s="108">
        <v>39</v>
      </c>
    </row>
    <row r="65" spans="1:4" ht="17.25" customHeight="1">
      <c r="A65" s="382"/>
      <c r="B65" s="383"/>
      <c r="C65" s="125" t="s">
        <v>120</v>
      </c>
      <c r="D65" s="108">
        <v>40</v>
      </c>
    </row>
    <row r="66" spans="1:4" ht="17.25" customHeight="1">
      <c r="A66" s="382"/>
      <c r="B66" s="383"/>
      <c r="C66" s="125" t="s">
        <v>253</v>
      </c>
      <c r="D66" s="108">
        <v>41</v>
      </c>
    </row>
    <row r="67" spans="1:4" ht="17.25" customHeight="1">
      <c r="A67" s="382"/>
      <c r="B67" s="383" t="s">
        <v>83</v>
      </c>
      <c r="C67" s="125" t="s">
        <v>121</v>
      </c>
      <c r="D67" s="108">
        <v>42</v>
      </c>
    </row>
    <row r="68" spans="1:4" ht="17.25" customHeight="1">
      <c r="A68" s="382"/>
      <c r="B68" s="383"/>
      <c r="C68" s="125" t="s">
        <v>100</v>
      </c>
      <c r="D68" s="108">
        <v>43</v>
      </c>
    </row>
    <row r="69" spans="1:4" ht="17.25" customHeight="1">
      <c r="A69" s="382"/>
      <c r="B69" s="383"/>
      <c r="C69" s="125" t="s">
        <v>254</v>
      </c>
      <c r="D69" s="108">
        <v>44</v>
      </c>
    </row>
    <row r="70" spans="1:4" ht="17.25" customHeight="1">
      <c r="A70" s="382"/>
      <c r="B70" s="382" t="s">
        <v>84</v>
      </c>
      <c r="C70" s="125" t="s">
        <v>243</v>
      </c>
      <c r="D70" s="108">
        <v>45</v>
      </c>
    </row>
    <row r="71" spans="1:4" ht="17.25" customHeight="1">
      <c r="A71" s="382"/>
      <c r="B71" s="382"/>
      <c r="C71" s="125" t="s">
        <v>122</v>
      </c>
      <c r="D71" s="108">
        <v>46</v>
      </c>
    </row>
    <row r="72" spans="1:4" ht="17.25" customHeight="1">
      <c r="A72" s="382"/>
      <c r="B72" s="382"/>
      <c r="C72" s="125" t="s">
        <v>255</v>
      </c>
      <c r="D72" s="108">
        <v>47</v>
      </c>
    </row>
    <row r="73" spans="1:4" ht="17.25" customHeight="1">
      <c r="A73" s="382"/>
      <c r="B73" s="384" t="s">
        <v>81</v>
      </c>
      <c r="C73" s="125" t="s">
        <v>123</v>
      </c>
      <c r="D73" s="108">
        <v>48</v>
      </c>
    </row>
    <row r="74" spans="1:4" ht="17.25" customHeight="1">
      <c r="A74" s="382"/>
      <c r="B74" s="384"/>
      <c r="C74" s="125" t="s">
        <v>124</v>
      </c>
      <c r="D74" s="108">
        <v>49</v>
      </c>
    </row>
    <row r="75" spans="1:4" ht="17.25" customHeight="1">
      <c r="A75" s="382"/>
      <c r="B75" s="116" t="s">
        <v>82</v>
      </c>
      <c r="C75" s="125" t="s">
        <v>125</v>
      </c>
      <c r="D75" s="108">
        <v>50</v>
      </c>
    </row>
    <row r="76" spans="1:4" ht="17.25" customHeight="1">
      <c r="A76" s="389" t="s">
        <v>85</v>
      </c>
      <c r="B76" s="390"/>
      <c r="C76" s="110" t="s">
        <v>101</v>
      </c>
      <c r="D76" s="108">
        <v>51</v>
      </c>
    </row>
    <row r="77" spans="1:4" ht="17.25" customHeight="1">
      <c r="A77" s="106"/>
      <c r="B77" s="106"/>
      <c r="C77" s="112"/>
      <c r="D77" s="128"/>
    </row>
    <row r="78" spans="1:4" ht="17.25" customHeight="1">
      <c r="A78" s="136" t="s">
        <v>86</v>
      </c>
      <c r="B78" s="132"/>
      <c r="C78" s="112"/>
      <c r="D78" s="128"/>
    </row>
    <row r="79" spans="1:4" ht="17.25" customHeight="1">
      <c r="A79" s="391" t="s">
        <v>45</v>
      </c>
      <c r="B79" s="391"/>
      <c r="C79" s="133" t="s">
        <v>60</v>
      </c>
      <c r="D79" s="108" t="s">
        <v>328</v>
      </c>
    </row>
    <row r="80" spans="1:4" ht="17.25" customHeight="1">
      <c r="A80" s="382" t="s">
        <v>87</v>
      </c>
      <c r="B80" s="382"/>
      <c r="C80" s="110" t="s">
        <v>127</v>
      </c>
      <c r="D80" s="108">
        <v>52</v>
      </c>
    </row>
    <row r="81" spans="1:4" ht="17.25" customHeight="1">
      <c r="A81" s="382"/>
      <c r="B81" s="382"/>
      <c r="C81" s="110" t="s">
        <v>244</v>
      </c>
      <c r="D81" s="108">
        <v>53</v>
      </c>
    </row>
    <row r="82" spans="1:4" ht="17.25" customHeight="1">
      <c r="A82" s="382"/>
      <c r="B82" s="382"/>
      <c r="C82" s="110" t="s">
        <v>128</v>
      </c>
      <c r="D82" s="108">
        <v>54</v>
      </c>
    </row>
    <row r="83" spans="1:4" ht="17.25" customHeight="1">
      <c r="A83" s="382"/>
      <c r="B83" s="382"/>
      <c r="C83" s="110" t="s">
        <v>129</v>
      </c>
      <c r="D83" s="108">
        <v>55</v>
      </c>
    </row>
    <row r="84" spans="1:4" ht="17.25" customHeight="1">
      <c r="A84" s="382"/>
      <c r="B84" s="382"/>
      <c r="C84" s="110" t="s">
        <v>130</v>
      </c>
      <c r="D84" s="108">
        <v>56</v>
      </c>
    </row>
    <row r="85" spans="1:4" ht="17.25" customHeight="1">
      <c r="A85" s="382"/>
      <c r="B85" s="382"/>
      <c r="C85" s="328" t="s">
        <v>614</v>
      </c>
      <c r="D85" s="108">
        <v>57</v>
      </c>
    </row>
    <row r="86" spans="1:4" ht="17.25" customHeight="1">
      <c r="A86" s="382"/>
      <c r="B86" s="382"/>
      <c r="C86" s="110" t="s">
        <v>131</v>
      </c>
      <c r="D86" s="108">
        <v>58</v>
      </c>
    </row>
    <row r="87" spans="1:4" ht="17.25" customHeight="1">
      <c r="A87" s="382"/>
      <c r="B87" s="382"/>
      <c r="C87" s="110" t="s">
        <v>103</v>
      </c>
      <c r="D87" s="108">
        <v>59</v>
      </c>
    </row>
    <row r="88" spans="1:4" ht="17.25" customHeight="1">
      <c r="A88" s="382"/>
      <c r="B88" s="382"/>
      <c r="C88" s="110" t="s">
        <v>104</v>
      </c>
      <c r="D88" s="108">
        <v>60</v>
      </c>
    </row>
    <row r="89" spans="1:4" ht="17.25" customHeight="1">
      <c r="A89" s="106"/>
      <c r="B89" s="106"/>
      <c r="C89" s="112"/>
      <c r="D89" s="113"/>
    </row>
    <row r="90" spans="1:4" ht="30.75" customHeight="1">
      <c r="A90" s="109" t="s">
        <v>88</v>
      </c>
      <c r="B90" s="106"/>
      <c r="C90" s="112"/>
      <c r="D90" s="113"/>
    </row>
    <row r="91" spans="1:4" ht="7.5" customHeight="1">
      <c r="A91" s="106"/>
      <c r="B91" s="106"/>
      <c r="C91" s="112"/>
      <c r="D91" s="113"/>
    </row>
    <row r="92" spans="1:4" ht="17.25" customHeight="1">
      <c r="A92" s="385" t="s">
        <v>89</v>
      </c>
      <c r="B92" s="386"/>
      <c r="C92" s="387" t="s">
        <v>46</v>
      </c>
      <c r="D92" s="378" t="s">
        <v>328</v>
      </c>
    </row>
    <row r="93" spans="1:4" ht="17.25" customHeight="1">
      <c r="A93" s="134"/>
      <c r="B93" s="114" t="s">
        <v>294</v>
      </c>
      <c r="C93" s="388"/>
      <c r="D93" s="379"/>
    </row>
    <row r="94" spans="1:4" ht="17.25" customHeight="1">
      <c r="A94" s="408" t="s">
        <v>52</v>
      </c>
      <c r="B94" s="380" t="s">
        <v>72</v>
      </c>
      <c r="C94" s="116" t="s">
        <v>245</v>
      </c>
      <c r="D94" s="115">
        <v>61</v>
      </c>
    </row>
    <row r="95" spans="1:4" ht="17.25" customHeight="1">
      <c r="A95" s="409"/>
      <c r="B95" s="381"/>
      <c r="C95" s="211" t="s">
        <v>246</v>
      </c>
      <c r="D95" s="115">
        <v>62</v>
      </c>
    </row>
    <row r="96" spans="1:4" ht="17.25" customHeight="1">
      <c r="A96" s="409"/>
      <c r="B96" s="381"/>
      <c r="C96" s="220" t="s">
        <v>587</v>
      </c>
      <c r="D96" s="216">
        <v>102</v>
      </c>
    </row>
    <row r="97" spans="1:4" ht="17.25" customHeight="1">
      <c r="A97" s="409"/>
      <c r="B97" s="381"/>
      <c r="C97" s="220" t="s">
        <v>581</v>
      </c>
      <c r="D97" s="216">
        <v>103</v>
      </c>
    </row>
    <row r="98" spans="1:4" ht="17.25" customHeight="1">
      <c r="A98" s="409"/>
      <c r="B98" s="381"/>
      <c r="C98" s="220" t="s">
        <v>582</v>
      </c>
      <c r="D98" s="216">
        <v>104</v>
      </c>
    </row>
    <row r="99" spans="1:4" ht="17.25" customHeight="1">
      <c r="A99" s="409"/>
      <c r="B99" s="381"/>
      <c r="C99" s="220" t="s">
        <v>583</v>
      </c>
      <c r="D99" s="216">
        <v>105</v>
      </c>
    </row>
    <row r="100" spans="1:4" ht="17.25" customHeight="1">
      <c r="A100" s="409"/>
      <c r="B100" s="381"/>
      <c r="C100" s="220" t="s">
        <v>584</v>
      </c>
      <c r="D100" s="216">
        <v>106</v>
      </c>
    </row>
    <row r="101" spans="1:4" ht="17.25" customHeight="1">
      <c r="A101" s="409"/>
      <c r="B101" s="381"/>
      <c r="C101" s="220" t="s">
        <v>585</v>
      </c>
      <c r="D101" s="216">
        <v>107</v>
      </c>
    </row>
    <row r="102" spans="1:4" ht="17.25" customHeight="1">
      <c r="A102" s="409"/>
      <c r="B102" s="381"/>
      <c r="C102" s="220" t="s">
        <v>586</v>
      </c>
      <c r="D102" s="216">
        <v>108</v>
      </c>
    </row>
    <row r="103" spans="1:4" ht="17.25" customHeight="1">
      <c r="A103" s="409"/>
      <c r="B103" s="380" t="s">
        <v>74</v>
      </c>
      <c r="C103" s="135" t="s">
        <v>247</v>
      </c>
      <c r="D103" s="115">
        <v>63</v>
      </c>
    </row>
    <row r="104" spans="1:4" ht="17.25" customHeight="1">
      <c r="A104" s="409"/>
      <c r="B104" s="381"/>
      <c r="C104" s="110" t="s">
        <v>248</v>
      </c>
      <c r="D104" s="115">
        <v>64</v>
      </c>
    </row>
    <row r="105" spans="1:4" ht="17.25" customHeight="1">
      <c r="A105" s="409"/>
      <c r="B105" s="381"/>
      <c r="C105" s="221" t="s">
        <v>588</v>
      </c>
      <c r="D105" s="216">
        <v>109</v>
      </c>
    </row>
    <row r="106" spans="1:4" ht="17.25" customHeight="1">
      <c r="A106" s="409"/>
      <c r="B106" s="381"/>
      <c r="C106" s="221" t="s">
        <v>589</v>
      </c>
      <c r="D106" s="216">
        <v>110</v>
      </c>
    </row>
    <row r="107" spans="1:4" ht="17.25" customHeight="1">
      <c r="A107" s="409"/>
      <c r="B107" s="325"/>
      <c r="C107" s="221" t="s">
        <v>621</v>
      </c>
      <c r="D107" s="216">
        <v>117</v>
      </c>
    </row>
    <row r="108" spans="1:4" ht="17.25" customHeight="1">
      <c r="A108" s="409"/>
      <c r="B108" s="380" t="s">
        <v>56</v>
      </c>
      <c r="C108" s="117" t="s">
        <v>249</v>
      </c>
      <c r="D108" s="115">
        <v>65</v>
      </c>
    </row>
    <row r="109" spans="1:4" ht="17.25" customHeight="1">
      <c r="A109" s="409"/>
      <c r="B109" s="381"/>
      <c r="C109" s="110" t="s">
        <v>250</v>
      </c>
      <c r="D109" s="115">
        <v>66</v>
      </c>
    </row>
    <row r="110" spans="1:4" ht="17.25" customHeight="1">
      <c r="A110" s="409"/>
      <c r="B110" s="381"/>
      <c r="C110" s="220" t="s">
        <v>586</v>
      </c>
      <c r="D110" s="216">
        <v>108</v>
      </c>
    </row>
    <row r="111" spans="1:4" ht="17.25" customHeight="1">
      <c r="A111" s="409"/>
      <c r="B111" s="381"/>
      <c r="C111" s="219" t="s">
        <v>590</v>
      </c>
      <c r="D111" s="216">
        <v>111</v>
      </c>
    </row>
    <row r="112" spans="1:4">
      <c r="A112" s="409"/>
      <c r="B112" s="412" t="s">
        <v>525</v>
      </c>
      <c r="C112" s="167" t="s">
        <v>595</v>
      </c>
      <c r="D112" s="168">
        <v>112</v>
      </c>
    </row>
    <row r="113" spans="1:4">
      <c r="A113" s="409"/>
      <c r="B113" s="413"/>
      <c r="C113" s="169" t="s">
        <v>591</v>
      </c>
      <c r="D113" s="168">
        <v>113</v>
      </c>
    </row>
    <row r="114" spans="1:4">
      <c r="A114" s="409"/>
      <c r="B114" s="413"/>
      <c r="C114" s="219" t="s">
        <v>622</v>
      </c>
      <c r="D114" s="216">
        <v>114</v>
      </c>
    </row>
    <row r="115" spans="1:4">
      <c r="A115" s="409"/>
      <c r="B115" s="413"/>
      <c r="C115" s="219" t="s">
        <v>592</v>
      </c>
      <c r="D115" s="216">
        <v>115</v>
      </c>
    </row>
    <row r="116" spans="1:4">
      <c r="A116" s="409"/>
      <c r="B116" s="413"/>
      <c r="C116" s="219" t="s">
        <v>593</v>
      </c>
      <c r="D116" s="216">
        <v>116</v>
      </c>
    </row>
    <row r="117" spans="1:4">
      <c r="A117" s="409"/>
      <c r="B117" s="413"/>
      <c r="C117" s="219" t="s">
        <v>624</v>
      </c>
      <c r="D117" s="216">
        <v>118</v>
      </c>
    </row>
  </sheetData>
  <sheetProtection selectLockedCells="1"/>
  <mergeCells count="37">
    <mergeCell ref="B112:B117"/>
    <mergeCell ref="A94:A117"/>
    <mergeCell ref="A44:B44"/>
    <mergeCell ref="B45:B48"/>
    <mergeCell ref="A51:A54"/>
    <mergeCell ref="B108:B111"/>
    <mergeCell ref="A1:D1"/>
    <mergeCell ref="A31:B31"/>
    <mergeCell ref="A32:B38"/>
    <mergeCell ref="A8:B8"/>
    <mergeCell ref="A12:A24"/>
    <mergeCell ref="B12:B14"/>
    <mergeCell ref="B19:B21"/>
    <mergeCell ref="A9:A10"/>
    <mergeCell ref="A11:B11"/>
    <mergeCell ref="B15:B18"/>
    <mergeCell ref="B22:B25"/>
    <mergeCell ref="B26:B28"/>
    <mergeCell ref="D57:D58"/>
    <mergeCell ref="A45:A49"/>
    <mergeCell ref="A50:B50"/>
    <mergeCell ref="A59:A63"/>
    <mergeCell ref="A57:B57"/>
    <mergeCell ref="C57:C58"/>
    <mergeCell ref="D92:D93"/>
    <mergeCell ref="B94:B102"/>
    <mergeCell ref="B103:B106"/>
    <mergeCell ref="A64:A75"/>
    <mergeCell ref="B64:B66"/>
    <mergeCell ref="B67:B69"/>
    <mergeCell ref="B73:B74"/>
    <mergeCell ref="B70:B72"/>
    <mergeCell ref="A92:B92"/>
    <mergeCell ref="C92:C93"/>
    <mergeCell ref="A80:B88"/>
    <mergeCell ref="A76:B76"/>
    <mergeCell ref="A79:B79"/>
  </mergeCells>
  <phoneticPr fontId="2"/>
  <pageMargins left="0.7" right="0.7" top="0.75" bottom="0.75" header="0.3" footer="0.3"/>
  <pageSetup paperSize="9" scale="94" orientation="portrait" r:id="rId1"/>
  <headerFooter>
    <oddHeader>&amp;C&amp;14
多面的機能支払交付金　取組番号　早見表　　&amp;P</oddHeader>
  </headerFooter>
  <rowBreaks count="2" manualBreakCount="2">
    <brk id="39" max="3" man="1"/>
    <brk id="8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215"/>
  <sheetViews>
    <sheetView view="pageBreakPreview" topLeftCell="B1" zoomScale="70" zoomScaleNormal="100" zoomScaleSheetLayoutView="70" workbookViewId="0">
      <selection activeCell="B13" sqref="B13:B41"/>
    </sheetView>
  </sheetViews>
  <sheetFormatPr defaultColWidth="9" defaultRowHeight="13.5"/>
  <cols>
    <col min="1" max="1" width="17.5" style="1" customWidth="1"/>
    <col min="2" max="2" width="20.875" style="1" customWidth="1"/>
    <col min="3" max="3" width="27.125" style="1" customWidth="1"/>
    <col min="4" max="4" width="51.75" style="12" customWidth="1"/>
    <col min="5" max="5" width="11.125" style="1" customWidth="1"/>
    <col min="6" max="6" width="95.5" style="1" customWidth="1"/>
    <col min="7" max="16384" width="9" style="1"/>
  </cols>
  <sheetData>
    <row r="1" spans="1:6" ht="31.5" customHeight="1">
      <c r="A1" s="476" t="s">
        <v>337</v>
      </c>
      <c r="B1" s="476"/>
      <c r="C1" s="476"/>
      <c r="D1" s="476"/>
      <c r="E1" s="476"/>
      <c r="F1" s="476"/>
    </row>
    <row r="2" spans="1:6" ht="22.5" customHeight="1"/>
    <row r="3" spans="1:6" ht="19.5" customHeight="1">
      <c r="B3" s="2"/>
      <c r="D3" s="155"/>
      <c r="E3" s="156" t="s">
        <v>328</v>
      </c>
    </row>
    <row r="4" spans="1:6" ht="19.5" customHeight="1">
      <c r="B4" s="3"/>
      <c r="D4" s="25" t="s">
        <v>91</v>
      </c>
      <c r="E4" s="47">
        <v>200</v>
      </c>
    </row>
    <row r="5" spans="1:6" ht="19.5" customHeight="1">
      <c r="B5" s="3"/>
      <c r="D5" s="25" t="s">
        <v>126</v>
      </c>
      <c r="E5" s="47">
        <v>300</v>
      </c>
    </row>
    <row r="6" spans="1:6" ht="19.5" customHeight="1">
      <c r="A6" s="34" t="s">
        <v>43</v>
      </c>
      <c r="B6" s="36"/>
      <c r="C6" s="35"/>
      <c r="D6" s="38"/>
      <c r="E6" s="39"/>
      <c r="F6" s="36"/>
    </row>
    <row r="7" spans="1:6" ht="19.5" customHeight="1">
      <c r="A7" s="33" t="s">
        <v>341</v>
      </c>
      <c r="B7" s="36"/>
      <c r="C7" s="35"/>
      <c r="D7" s="38"/>
      <c r="E7" s="39"/>
      <c r="F7" s="36"/>
    </row>
    <row r="8" spans="1:6" ht="19.5" customHeight="1">
      <c r="A8" s="152" t="s">
        <v>112</v>
      </c>
      <c r="B8" s="415" t="s">
        <v>45</v>
      </c>
      <c r="C8" s="416"/>
      <c r="D8" s="153" t="s">
        <v>46</v>
      </c>
      <c r="E8" s="154" t="s">
        <v>329</v>
      </c>
      <c r="F8" s="152" t="s">
        <v>377</v>
      </c>
    </row>
    <row r="9" spans="1:6" ht="19.5" customHeight="1">
      <c r="A9" s="477" t="s">
        <v>365</v>
      </c>
      <c r="B9" s="417" t="s">
        <v>353</v>
      </c>
      <c r="C9" s="419" t="s">
        <v>47</v>
      </c>
      <c r="D9" s="421" t="s">
        <v>48</v>
      </c>
      <c r="E9" s="423">
        <v>1</v>
      </c>
      <c r="F9" s="24" t="s">
        <v>138</v>
      </c>
    </row>
    <row r="10" spans="1:6" ht="19.5" customHeight="1">
      <c r="A10" s="477"/>
      <c r="B10" s="418"/>
      <c r="C10" s="420"/>
      <c r="D10" s="422"/>
      <c r="E10" s="424"/>
      <c r="F10" s="42" t="s">
        <v>268</v>
      </c>
    </row>
    <row r="11" spans="1:6" ht="19.5" customHeight="1">
      <c r="A11" s="477"/>
      <c r="B11" s="418"/>
      <c r="C11" s="32" t="s">
        <v>49</v>
      </c>
      <c r="D11" s="43" t="s">
        <v>50</v>
      </c>
      <c r="E11" s="44">
        <v>2</v>
      </c>
      <c r="F11" s="21" t="s">
        <v>139</v>
      </c>
    </row>
    <row r="12" spans="1:6" ht="19.5" customHeight="1">
      <c r="A12" s="477"/>
      <c r="B12" s="425" t="s">
        <v>297</v>
      </c>
      <c r="C12" s="426"/>
      <c r="D12" s="32" t="s">
        <v>616</v>
      </c>
      <c r="E12" s="44">
        <v>3</v>
      </c>
      <c r="F12" s="45" t="s">
        <v>140</v>
      </c>
    </row>
    <row r="13" spans="1:6" ht="19.5" customHeight="1">
      <c r="A13" s="477"/>
      <c r="B13" s="430" t="s">
        <v>52</v>
      </c>
      <c r="C13" s="428" t="s">
        <v>53</v>
      </c>
      <c r="D13" s="43" t="s">
        <v>354</v>
      </c>
      <c r="E13" s="44">
        <v>4</v>
      </c>
      <c r="F13" s="21" t="s">
        <v>141</v>
      </c>
    </row>
    <row r="14" spans="1:6" ht="19.5" customHeight="1">
      <c r="A14" s="477"/>
      <c r="B14" s="418"/>
      <c r="C14" s="429"/>
      <c r="D14" s="433" t="s">
        <v>355</v>
      </c>
      <c r="E14" s="423">
        <v>5</v>
      </c>
      <c r="F14" s="24" t="s">
        <v>142</v>
      </c>
    </row>
    <row r="15" spans="1:6" ht="19.5" customHeight="1">
      <c r="A15" s="477"/>
      <c r="B15" s="418"/>
      <c r="C15" s="429"/>
      <c r="D15" s="434"/>
      <c r="E15" s="424"/>
      <c r="F15" s="42" t="s">
        <v>143</v>
      </c>
    </row>
    <row r="16" spans="1:6" ht="19.5" customHeight="1">
      <c r="A16" s="477"/>
      <c r="B16" s="418"/>
      <c r="C16" s="429"/>
      <c r="D16" s="421" t="s">
        <v>356</v>
      </c>
      <c r="E16" s="423">
        <v>6</v>
      </c>
      <c r="F16" s="22" t="s">
        <v>144</v>
      </c>
    </row>
    <row r="17" spans="1:6" ht="19.5" customHeight="1">
      <c r="A17" s="478"/>
      <c r="B17" s="418"/>
      <c r="C17" s="429"/>
      <c r="D17" s="441"/>
      <c r="E17" s="442"/>
      <c r="F17" s="17" t="s">
        <v>145</v>
      </c>
    </row>
    <row r="18" spans="1:6" ht="19.5" customHeight="1">
      <c r="A18" s="477"/>
      <c r="B18" s="418"/>
      <c r="C18" s="432"/>
      <c r="D18" s="422"/>
      <c r="E18" s="424"/>
      <c r="F18" s="161"/>
    </row>
    <row r="19" spans="1:6" ht="19.5" customHeight="1">
      <c r="A19" s="477"/>
      <c r="B19" s="418"/>
      <c r="C19" s="428" t="s">
        <v>54</v>
      </c>
      <c r="D19" s="433" t="s">
        <v>260</v>
      </c>
      <c r="E19" s="423">
        <v>7</v>
      </c>
      <c r="F19" s="24" t="s">
        <v>146</v>
      </c>
    </row>
    <row r="20" spans="1:6" ht="19.5" customHeight="1">
      <c r="A20" s="477"/>
      <c r="B20" s="418"/>
      <c r="C20" s="429"/>
      <c r="D20" s="434"/>
      <c r="E20" s="424"/>
      <c r="F20" s="42" t="s">
        <v>147</v>
      </c>
    </row>
    <row r="21" spans="1:6" ht="19.5" customHeight="1">
      <c r="A21" s="477"/>
      <c r="B21" s="418"/>
      <c r="C21" s="429"/>
      <c r="D21" s="421" t="s">
        <v>261</v>
      </c>
      <c r="E21" s="423">
        <v>8</v>
      </c>
      <c r="F21" s="22" t="s">
        <v>148</v>
      </c>
    </row>
    <row r="22" spans="1:6" ht="19.5" customHeight="1">
      <c r="A22" s="477"/>
      <c r="B22" s="418"/>
      <c r="C22" s="429"/>
      <c r="D22" s="422"/>
      <c r="E22" s="424"/>
      <c r="F22" s="18" t="s">
        <v>269</v>
      </c>
    </row>
    <row r="23" spans="1:6" ht="19.5" customHeight="1">
      <c r="A23" s="477"/>
      <c r="B23" s="418"/>
      <c r="C23" s="429"/>
      <c r="D23" s="443" t="s">
        <v>357</v>
      </c>
      <c r="E23" s="444">
        <v>9</v>
      </c>
      <c r="F23" s="22" t="s">
        <v>149</v>
      </c>
    </row>
    <row r="24" spans="1:6" ht="19.5" customHeight="1">
      <c r="A24" s="478"/>
      <c r="B24" s="418"/>
      <c r="C24" s="429"/>
      <c r="D24" s="441"/>
      <c r="E24" s="446"/>
      <c r="F24" s="24" t="s">
        <v>150</v>
      </c>
    </row>
    <row r="25" spans="1:6" ht="19.5" customHeight="1">
      <c r="A25" s="478"/>
      <c r="B25" s="418"/>
      <c r="C25" s="429"/>
      <c r="D25" s="422"/>
      <c r="E25" s="445"/>
      <c r="F25" s="222" t="s">
        <v>151</v>
      </c>
    </row>
    <row r="26" spans="1:6" ht="19.5" customHeight="1">
      <c r="A26" s="477"/>
      <c r="B26" s="418"/>
      <c r="C26" s="429"/>
      <c r="D26" s="227" t="s">
        <v>579</v>
      </c>
      <c r="E26" s="228">
        <v>100</v>
      </c>
      <c r="F26" s="226" t="s">
        <v>530</v>
      </c>
    </row>
    <row r="27" spans="1:6" ht="19.5" customHeight="1">
      <c r="A27" s="477"/>
      <c r="B27" s="418"/>
      <c r="C27" s="426" t="s">
        <v>55</v>
      </c>
      <c r="D27" s="46" t="s">
        <v>263</v>
      </c>
      <c r="E27" s="44">
        <v>10</v>
      </c>
      <c r="F27" s="21" t="s">
        <v>152</v>
      </c>
    </row>
    <row r="28" spans="1:6" ht="19.5" customHeight="1">
      <c r="A28" s="477"/>
      <c r="B28" s="418"/>
      <c r="C28" s="426"/>
      <c r="D28" s="46" t="s">
        <v>264</v>
      </c>
      <c r="E28" s="44">
        <v>11</v>
      </c>
      <c r="F28" s="17" t="s">
        <v>153</v>
      </c>
    </row>
    <row r="29" spans="1:6" ht="19.5" customHeight="1">
      <c r="A29" s="478"/>
      <c r="B29" s="418"/>
      <c r="C29" s="427"/>
      <c r="D29" s="443" t="s">
        <v>252</v>
      </c>
      <c r="E29" s="444">
        <v>12</v>
      </c>
      <c r="F29" s="22" t="s">
        <v>154</v>
      </c>
    </row>
    <row r="30" spans="1:6" ht="19.5" customHeight="1">
      <c r="A30" s="477"/>
      <c r="B30" s="418"/>
      <c r="C30" s="426"/>
      <c r="D30" s="422"/>
      <c r="E30" s="445"/>
      <c r="F30" s="162"/>
    </row>
    <row r="31" spans="1:6" ht="19.5" customHeight="1">
      <c r="A31" s="477"/>
      <c r="B31" s="418"/>
      <c r="C31" s="428" t="s">
        <v>56</v>
      </c>
      <c r="D31" s="46" t="s">
        <v>265</v>
      </c>
      <c r="E31" s="44">
        <v>13</v>
      </c>
      <c r="F31" s="17" t="s">
        <v>155</v>
      </c>
    </row>
    <row r="32" spans="1:6" ht="19.5" customHeight="1">
      <c r="A32" s="477"/>
      <c r="B32" s="418"/>
      <c r="C32" s="429"/>
      <c r="D32" s="46" t="s">
        <v>266</v>
      </c>
      <c r="E32" s="44">
        <v>14</v>
      </c>
      <c r="F32" s="21" t="s">
        <v>156</v>
      </c>
    </row>
    <row r="33" spans="1:6" ht="19.5" customHeight="1">
      <c r="A33" s="477"/>
      <c r="B33" s="418"/>
      <c r="C33" s="429"/>
      <c r="D33" s="447" t="s">
        <v>358</v>
      </c>
      <c r="E33" s="450">
        <v>15</v>
      </c>
      <c r="F33" s="24" t="s">
        <v>157</v>
      </c>
    </row>
    <row r="34" spans="1:6" ht="19.5" customHeight="1">
      <c r="A34" s="477"/>
      <c r="B34" s="418"/>
      <c r="C34" s="429"/>
      <c r="D34" s="441"/>
      <c r="E34" s="451"/>
      <c r="F34" s="23" t="s">
        <v>158</v>
      </c>
    </row>
    <row r="35" spans="1:6" ht="19.5" customHeight="1">
      <c r="A35" s="477"/>
      <c r="B35" s="418"/>
      <c r="C35" s="429"/>
      <c r="D35" s="441"/>
      <c r="E35" s="451"/>
      <c r="F35" s="23" t="s">
        <v>151</v>
      </c>
    </row>
    <row r="36" spans="1:6" ht="19.5" customHeight="1">
      <c r="A36" s="478"/>
      <c r="B36" s="418"/>
      <c r="C36" s="429"/>
      <c r="D36" s="422"/>
      <c r="E36" s="452"/>
      <c r="F36" s="42" t="s">
        <v>159</v>
      </c>
    </row>
    <row r="37" spans="1:6" ht="19.5" customHeight="1">
      <c r="A37" s="478"/>
      <c r="B37" s="418"/>
      <c r="C37" s="429"/>
      <c r="D37" s="229" t="s">
        <v>579</v>
      </c>
      <c r="E37" s="230">
        <v>100</v>
      </c>
      <c r="F37" s="224" t="s">
        <v>530</v>
      </c>
    </row>
    <row r="38" spans="1:6" ht="19.5" customHeight="1">
      <c r="A38" s="477"/>
      <c r="B38" s="418"/>
      <c r="C38" s="435" t="s">
        <v>57</v>
      </c>
      <c r="D38" s="223" t="s">
        <v>58</v>
      </c>
      <c r="E38" s="444">
        <v>16</v>
      </c>
      <c r="F38" s="22" t="s">
        <v>270</v>
      </c>
    </row>
    <row r="39" spans="1:6" ht="19.5" customHeight="1">
      <c r="A39" s="478"/>
      <c r="B39" s="418"/>
      <c r="C39" s="436"/>
      <c r="D39" s="215"/>
      <c r="E39" s="445"/>
      <c r="F39" s="18" t="s">
        <v>271</v>
      </c>
    </row>
    <row r="40" spans="1:6" ht="19.5" customHeight="1">
      <c r="A40" s="478"/>
      <c r="B40" s="418"/>
      <c r="C40" s="436"/>
      <c r="D40" s="225" t="s">
        <v>596</v>
      </c>
      <c r="E40" s="327">
        <v>101</v>
      </c>
      <c r="F40" s="224" t="s">
        <v>529</v>
      </c>
    </row>
    <row r="41" spans="1:6" ht="19.5" customHeight="1">
      <c r="A41" s="477"/>
      <c r="B41" s="431"/>
      <c r="C41" s="437"/>
      <c r="D41" s="225" t="s">
        <v>625</v>
      </c>
      <c r="E41" s="327">
        <v>117</v>
      </c>
      <c r="F41" s="224" t="s">
        <v>626</v>
      </c>
    </row>
    <row r="42" spans="1:6" ht="15" customHeight="1">
      <c r="B42" s="6"/>
      <c r="C42" s="6"/>
      <c r="D42" s="10"/>
      <c r="E42" s="7"/>
    </row>
    <row r="43" spans="1:6" ht="15" customHeight="1">
      <c r="A43" s="33" t="s">
        <v>342</v>
      </c>
      <c r="B43" s="36"/>
      <c r="C43" s="37"/>
      <c r="D43" s="38"/>
      <c r="E43" s="39"/>
      <c r="F43" s="36"/>
    </row>
    <row r="44" spans="1:6" ht="19.5" customHeight="1">
      <c r="A44" s="152" t="s">
        <v>112</v>
      </c>
      <c r="B44" s="415" t="s">
        <v>45</v>
      </c>
      <c r="C44" s="416"/>
      <c r="D44" s="153" t="s">
        <v>46</v>
      </c>
      <c r="E44" s="156" t="s">
        <v>329</v>
      </c>
      <c r="F44" s="152" t="s">
        <v>377</v>
      </c>
    </row>
    <row r="45" spans="1:6" ht="19.5" customHeight="1">
      <c r="A45" s="479" t="s">
        <v>340</v>
      </c>
      <c r="B45" s="425" t="s">
        <v>338</v>
      </c>
      <c r="C45" s="426"/>
      <c r="D45" s="40" t="s">
        <v>331</v>
      </c>
      <c r="E45" s="15">
        <v>17</v>
      </c>
      <c r="F45" s="21" t="s">
        <v>160</v>
      </c>
    </row>
    <row r="46" spans="1:6" ht="19.5" customHeight="1">
      <c r="A46" s="479"/>
      <c r="B46" s="425"/>
      <c r="C46" s="426"/>
      <c r="D46" s="40" t="s">
        <v>332</v>
      </c>
      <c r="E46" s="15">
        <v>18</v>
      </c>
      <c r="F46" s="21" t="s">
        <v>359</v>
      </c>
    </row>
    <row r="47" spans="1:6" ht="19.5" customHeight="1">
      <c r="A47" s="479"/>
      <c r="B47" s="425"/>
      <c r="C47" s="426"/>
      <c r="D47" s="40" t="s">
        <v>333</v>
      </c>
      <c r="E47" s="15">
        <v>19</v>
      </c>
      <c r="F47" s="21" t="s">
        <v>360</v>
      </c>
    </row>
    <row r="48" spans="1:6" ht="19.5" customHeight="1">
      <c r="A48" s="479"/>
      <c r="B48" s="425"/>
      <c r="C48" s="426"/>
      <c r="D48" s="40" t="s">
        <v>334</v>
      </c>
      <c r="E48" s="15">
        <v>20</v>
      </c>
      <c r="F48" s="14" t="s">
        <v>346</v>
      </c>
    </row>
    <row r="49" spans="1:6" ht="19.5" customHeight="1">
      <c r="A49" s="479"/>
      <c r="B49" s="425"/>
      <c r="C49" s="426"/>
      <c r="D49" s="40" t="s">
        <v>335</v>
      </c>
      <c r="E49" s="15">
        <v>21</v>
      </c>
      <c r="F49" s="21" t="s">
        <v>361</v>
      </c>
    </row>
    <row r="50" spans="1:6" ht="19.5" customHeight="1">
      <c r="A50" s="479"/>
      <c r="B50" s="425"/>
      <c r="C50" s="426"/>
      <c r="D50" s="40" t="s">
        <v>336</v>
      </c>
      <c r="E50" s="15">
        <v>22</v>
      </c>
      <c r="F50" s="21" t="s">
        <v>362</v>
      </c>
    </row>
    <row r="51" spans="1:6" ht="19.5" customHeight="1">
      <c r="A51" s="479"/>
      <c r="B51" s="425"/>
      <c r="C51" s="426"/>
      <c r="D51" s="40" t="s">
        <v>99</v>
      </c>
      <c r="E51" s="15">
        <v>23</v>
      </c>
      <c r="F51" s="26" t="s">
        <v>161</v>
      </c>
    </row>
    <row r="52" spans="1:6" ht="15" customHeight="1">
      <c r="B52" s="2"/>
      <c r="C52" s="2"/>
      <c r="D52" s="9"/>
      <c r="E52" s="4"/>
    </row>
    <row r="53" spans="1:6" ht="19.5" customHeight="1">
      <c r="A53" s="34" t="s">
        <v>62</v>
      </c>
      <c r="C53" s="2"/>
      <c r="D53" s="9"/>
      <c r="E53" s="4"/>
    </row>
    <row r="54" spans="1:6" ht="19.5" customHeight="1">
      <c r="A54" s="35" t="s">
        <v>343</v>
      </c>
      <c r="C54" s="2"/>
      <c r="D54" s="9"/>
      <c r="E54" s="4"/>
    </row>
    <row r="55" spans="1:6" ht="18.75">
      <c r="A55" s="152" t="s">
        <v>112</v>
      </c>
      <c r="B55" s="415" t="s">
        <v>45</v>
      </c>
      <c r="C55" s="416"/>
      <c r="D55" s="153" t="s">
        <v>46</v>
      </c>
      <c r="E55" s="156" t="s">
        <v>328</v>
      </c>
      <c r="F55" s="152" t="s">
        <v>377</v>
      </c>
    </row>
    <row r="56" spans="1:6" ht="18.75" customHeight="1">
      <c r="A56" s="479" t="s">
        <v>349</v>
      </c>
      <c r="B56" s="430" t="s">
        <v>364</v>
      </c>
      <c r="C56" s="430" t="s">
        <v>64</v>
      </c>
      <c r="D56" s="419" t="s">
        <v>65</v>
      </c>
      <c r="E56" s="438">
        <v>24</v>
      </c>
      <c r="F56" s="17" t="s">
        <v>272</v>
      </c>
    </row>
    <row r="57" spans="1:6" ht="18.75" customHeight="1">
      <c r="A57" s="479"/>
      <c r="B57" s="453"/>
      <c r="C57" s="453"/>
      <c r="D57" s="420"/>
      <c r="E57" s="440"/>
      <c r="F57" s="18" t="s">
        <v>273</v>
      </c>
    </row>
    <row r="58" spans="1:6" ht="18.75" customHeight="1">
      <c r="A58" s="479"/>
      <c r="B58" s="453"/>
      <c r="C58" s="453"/>
      <c r="D58" s="448" t="s">
        <v>66</v>
      </c>
      <c r="E58" s="438">
        <v>25</v>
      </c>
      <c r="F58" s="17" t="s">
        <v>274</v>
      </c>
    </row>
    <row r="59" spans="1:6" ht="18.75" customHeight="1">
      <c r="A59" s="479"/>
      <c r="B59" s="453"/>
      <c r="C59" s="453"/>
      <c r="D59" s="449"/>
      <c r="E59" s="440"/>
      <c r="F59" s="18" t="s">
        <v>275</v>
      </c>
    </row>
    <row r="60" spans="1:6" ht="18.75" customHeight="1">
      <c r="A60" s="479"/>
      <c r="B60" s="453"/>
      <c r="C60" s="453"/>
      <c r="D60" s="419" t="s">
        <v>67</v>
      </c>
      <c r="E60" s="438">
        <v>26</v>
      </c>
      <c r="F60" s="17" t="s">
        <v>276</v>
      </c>
    </row>
    <row r="61" spans="1:6" ht="18.75" customHeight="1">
      <c r="A61" s="479"/>
      <c r="B61" s="453"/>
      <c r="C61" s="453"/>
      <c r="D61" s="420"/>
      <c r="E61" s="440"/>
      <c r="F61" s="18" t="s">
        <v>277</v>
      </c>
    </row>
    <row r="62" spans="1:6" ht="18.75" customHeight="1">
      <c r="A62" s="479"/>
      <c r="B62" s="453"/>
      <c r="C62" s="453"/>
      <c r="D62" s="419" t="s">
        <v>68</v>
      </c>
      <c r="E62" s="438">
        <v>27</v>
      </c>
      <c r="F62" s="17" t="s">
        <v>278</v>
      </c>
    </row>
    <row r="63" spans="1:6" ht="18.75" customHeight="1">
      <c r="A63" s="479"/>
      <c r="B63" s="453"/>
      <c r="C63" s="454"/>
      <c r="D63" s="420"/>
      <c r="E63" s="440"/>
      <c r="F63" s="18" t="s">
        <v>279</v>
      </c>
    </row>
    <row r="64" spans="1:6" ht="18.75" customHeight="1">
      <c r="A64" s="479"/>
      <c r="B64" s="453"/>
      <c r="C64" s="19" t="s">
        <v>49</v>
      </c>
      <c r="D64" s="20" t="s">
        <v>50</v>
      </c>
      <c r="E64" s="15">
        <v>28</v>
      </c>
      <c r="F64" s="21" t="s">
        <v>139</v>
      </c>
    </row>
    <row r="65" spans="1:6" ht="18.75" customHeight="1">
      <c r="A65" s="479"/>
      <c r="B65" s="461" t="s">
        <v>297</v>
      </c>
      <c r="C65" s="428"/>
      <c r="D65" s="419" t="s">
        <v>69</v>
      </c>
      <c r="E65" s="438">
        <v>29</v>
      </c>
      <c r="F65" s="22" t="s">
        <v>326</v>
      </c>
    </row>
    <row r="66" spans="1:6" ht="18.75" customHeight="1">
      <c r="A66" s="479"/>
      <c r="B66" s="462"/>
      <c r="C66" s="429"/>
      <c r="D66" s="464"/>
      <c r="E66" s="439"/>
      <c r="F66" s="23" t="s">
        <v>162</v>
      </c>
    </row>
    <row r="67" spans="1:6" ht="37.5">
      <c r="A67" s="479"/>
      <c r="B67" s="463"/>
      <c r="C67" s="432"/>
      <c r="D67" s="420"/>
      <c r="E67" s="440"/>
      <c r="F67" s="18" t="s">
        <v>363</v>
      </c>
    </row>
    <row r="68" spans="1:6" ht="18.75" customHeight="1">
      <c r="A68" s="479"/>
      <c r="B68" s="430" t="s">
        <v>527</v>
      </c>
      <c r="C68" s="428" t="s">
        <v>70</v>
      </c>
      <c r="D68" s="419" t="s">
        <v>71</v>
      </c>
      <c r="E68" s="438">
        <v>30</v>
      </c>
      <c r="F68" s="22" t="s">
        <v>163</v>
      </c>
    </row>
    <row r="69" spans="1:6" ht="18.75" customHeight="1">
      <c r="A69" s="479"/>
      <c r="B69" s="453"/>
      <c r="C69" s="429"/>
      <c r="D69" s="464"/>
      <c r="E69" s="439"/>
      <c r="F69" s="23" t="s">
        <v>164</v>
      </c>
    </row>
    <row r="70" spans="1:6" ht="18.75" customHeight="1">
      <c r="A70" s="479"/>
      <c r="B70" s="453"/>
      <c r="C70" s="429"/>
      <c r="D70" s="464"/>
      <c r="E70" s="439"/>
      <c r="F70" s="24" t="s">
        <v>165</v>
      </c>
    </row>
    <row r="71" spans="1:6" ht="18.75" customHeight="1">
      <c r="A71" s="479"/>
      <c r="B71" s="453"/>
      <c r="C71" s="429"/>
      <c r="D71" s="464"/>
      <c r="E71" s="439"/>
      <c r="F71" s="23" t="s">
        <v>166</v>
      </c>
    </row>
    <row r="72" spans="1:6" ht="18.75" customHeight="1">
      <c r="A72" s="479"/>
      <c r="B72" s="453"/>
      <c r="C72" s="429"/>
      <c r="D72" s="464"/>
      <c r="E72" s="439"/>
      <c r="F72" s="23" t="s">
        <v>167</v>
      </c>
    </row>
    <row r="73" spans="1:6" ht="18.75" customHeight="1">
      <c r="A73" s="479"/>
      <c r="B73" s="453"/>
      <c r="C73" s="429"/>
      <c r="D73" s="464"/>
      <c r="E73" s="439"/>
      <c r="F73" s="23" t="s">
        <v>168</v>
      </c>
    </row>
    <row r="74" spans="1:6" ht="18.75" customHeight="1">
      <c r="A74" s="479"/>
      <c r="B74" s="453"/>
      <c r="C74" s="432"/>
      <c r="D74" s="420"/>
      <c r="E74" s="440"/>
      <c r="F74" s="18" t="s">
        <v>169</v>
      </c>
    </row>
    <row r="75" spans="1:6" ht="18.75" customHeight="1">
      <c r="A75" s="479"/>
      <c r="B75" s="453"/>
      <c r="C75" s="428" t="s">
        <v>72</v>
      </c>
      <c r="D75" s="419" t="s">
        <v>73</v>
      </c>
      <c r="E75" s="438">
        <v>31</v>
      </c>
      <c r="F75" s="22" t="s">
        <v>170</v>
      </c>
    </row>
    <row r="76" spans="1:6" ht="18.75" customHeight="1">
      <c r="A76" s="479"/>
      <c r="B76" s="453"/>
      <c r="C76" s="429"/>
      <c r="D76" s="464"/>
      <c r="E76" s="439"/>
      <c r="F76" s="23" t="s">
        <v>171</v>
      </c>
    </row>
    <row r="77" spans="1:6" ht="18.75" customHeight="1">
      <c r="A77" s="479"/>
      <c r="B77" s="453"/>
      <c r="C77" s="429"/>
      <c r="D77" s="464"/>
      <c r="E77" s="439"/>
      <c r="F77" s="23" t="s">
        <v>172</v>
      </c>
    </row>
    <row r="78" spans="1:6" ht="18.75" customHeight="1">
      <c r="A78" s="479"/>
      <c r="B78" s="453"/>
      <c r="C78" s="429"/>
      <c r="D78" s="464"/>
      <c r="E78" s="439"/>
      <c r="F78" s="23" t="s">
        <v>173</v>
      </c>
    </row>
    <row r="79" spans="1:6" ht="18.75" customHeight="1">
      <c r="A79" s="479"/>
      <c r="B79" s="453"/>
      <c r="C79" s="429"/>
      <c r="D79" s="464"/>
      <c r="E79" s="439"/>
      <c r="F79" s="23" t="s">
        <v>280</v>
      </c>
    </row>
    <row r="80" spans="1:6" ht="18.75" customHeight="1">
      <c r="A80" s="479"/>
      <c r="B80" s="453"/>
      <c r="C80" s="429"/>
      <c r="D80" s="464"/>
      <c r="E80" s="439"/>
      <c r="F80" s="23" t="s">
        <v>174</v>
      </c>
    </row>
    <row r="81" spans="1:6" ht="18.75" customHeight="1">
      <c r="A81" s="479"/>
      <c r="B81" s="453"/>
      <c r="C81" s="429"/>
      <c r="D81" s="464"/>
      <c r="E81" s="439"/>
      <c r="F81" s="23" t="s">
        <v>175</v>
      </c>
    </row>
    <row r="82" spans="1:6" ht="18.75" customHeight="1">
      <c r="A82" s="479"/>
      <c r="B82" s="453"/>
      <c r="C82" s="429"/>
      <c r="D82" s="464"/>
      <c r="E82" s="439"/>
      <c r="F82" s="23" t="s">
        <v>281</v>
      </c>
    </row>
    <row r="83" spans="1:6" ht="18.75" customHeight="1">
      <c r="A83" s="479"/>
      <c r="B83" s="453"/>
      <c r="C83" s="429"/>
      <c r="D83" s="464"/>
      <c r="E83" s="439"/>
      <c r="F83" s="23" t="s">
        <v>282</v>
      </c>
    </row>
    <row r="84" spans="1:6" ht="18.75" customHeight="1">
      <c r="A84" s="479"/>
      <c r="B84" s="453"/>
      <c r="C84" s="429"/>
      <c r="D84" s="464"/>
      <c r="E84" s="439"/>
      <c r="F84" s="23" t="s">
        <v>176</v>
      </c>
    </row>
    <row r="85" spans="1:6" ht="18.75" customHeight="1">
      <c r="A85" s="479"/>
      <c r="B85" s="453"/>
      <c r="C85" s="429"/>
      <c r="D85" s="464"/>
      <c r="E85" s="439"/>
      <c r="F85" s="23" t="s">
        <v>177</v>
      </c>
    </row>
    <row r="86" spans="1:6" ht="18.75" customHeight="1">
      <c r="A86" s="479"/>
      <c r="B86" s="453"/>
      <c r="C86" s="429"/>
      <c r="D86" s="464"/>
      <c r="E86" s="439"/>
      <c r="F86" s="24" t="s">
        <v>178</v>
      </c>
    </row>
    <row r="87" spans="1:6" ht="18.75" customHeight="1">
      <c r="A87" s="479"/>
      <c r="B87" s="453"/>
      <c r="C87" s="429"/>
      <c r="D87" s="464"/>
      <c r="E87" s="439"/>
      <c r="F87" s="23" t="s">
        <v>283</v>
      </c>
    </row>
    <row r="88" spans="1:6" ht="18.75" customHeight="1">
      <c r="A88" s="479"/>
      <c r="B88" s="453"/>
      <c r="C88" s="429"/>
      <c r="D88" s="464"/>
      <c r="E88" s="439"/>
      <c r="F88" s="23" t="s">
        <v>179</v>
      </c>
    </row>
    <row r="89" spans="1:6" ht="18.75" customHeight="1">
      <c r="A89" s="479"/>
      <c r="B89" s="453"/>
      <c r="C89" s="429"/>
      <c r="D89" s="464"/>
      <c r="E89" s="439"/>
      <c r="F89" s="23" t="s">
        <v>180</v>
      </c>
    </row>
    <row r="90" spans="1:6" ht="18.75" customHeight="1">
      <c r="A90" s="479"/>
      <c r="B90" s="453"/>
      <c r="C90" s="432"/>
      <c r="D90" s="420"/>
      <c r="E90" s="440"/>
      <c r="F90" s="18" t="s">
        <v>189</v>
      </c>
    </row>
    <row r="91" spans="1:6" ht="18.75" customHeight="1">
      <c r="A91" s="479"/>
      <c r="B91" s="453"/>
      <c r="C91" s="428" t="s">
        <v>74</v>
      </c>
      <c r="D91" s="465" t="s">
        <v>75</v>
      </c>
      <c r="E91" s="438">
        <v>32</v>
      </c>
      <c r="F91" s="22" t="s">
        <v>181</v>
      </c>
    </row>
    <row r="92" spans="1:6" ht="18.75" customHeight="1">
      <c r="A92" s="479"/>
      <c r="B92" s="453"/>
      <c r="C92" s="429"/>
      <c r="D92" s="466"/>
      <c r="E92" s="439"/>
      <c r="F92" s="23" t="s">
        <v>182</v>
      </c>
    </row>
    <row r="93" spans="1:6" ht="18.75" customHeight="1">
      <c r="A93" s="479"/>
      <c r="B93" s="453"/>
      <c r="C93" s="429"/>
      <c r="D93" s="466"/>
      <c r="E93" s="439"/>
      <c r="F93" s="23" t="s">
        <v>284</v>
      </c>
    </row>
    <row r="94" spans="1:6" ht="18.75" customHeight="1">
      <c r="A94" s="479"/>
      <c r="B94" s="453"/>
      <c r="C94" s="429"/>
      <c r="D94" s="466"/>
      <c r="E94" s="439"/>
      <c r="F94" s="23" t="s">
        <v>285</v>
      </c>
    </row>
    <row r="95" spans="1:6" ht="18.75" customHeight="1">
      <c r="A95" s="479"/>
      <c r="B95" s="453"/>
      <c r="C95" s="429"/>
      <c r="D95" s="466"/>
      <c r="E95" s="439"/>
      <c r="F95" s="24" t="s">
        <v>183</v>
      </c>
    </row>
    <row r="96" spans="1:6" ht="18.75" customHeight="1">
      <c r="A96" s="479"/>
      <c r="B96" s="453"/>
      <c r="C96" s="429"/>
      <c r="D96" s="466"/>
      <c r="E96" s="439"/>
      <c r="F96" s="23" t="s">
        <v>184</v>
      </c>
    </row>
    <row r="97" spans="1:6" ht="18.75" customHeight="1">
      <c r="A97" s="479"/>
      <c r="B97" s="453"/>
      <c r="C97" s="429"/>
      <c r="D97" s="466"/>
      <c r="E97" s="439"/>
      <c r="F97" s="23" t="s">
        <v>185</v>
      </c>
    </row>
    <row r="98" spans="1:6" ht="18.75" customHeight="1">
      <c r="A98" s="479"/>
      <c r="B98" s="453"/>
      <c r="C98" s="432"/>
      <c r="D98" s="467"/>
      <c r="E98" s="440"/>
      <c r="F98" s="18" t="s">
        <v>286</v>
      </c>
    </row>
    <row r="99" spans="1:6" ht="18.75" customHeight="1">
      <c r="A99" s="479"/>
      <c r="B99" s="453"/>
      <c r="C99" s="430" t="s">
        <v>56</v>
      </c>
      <c r="D99" s="465" t="s">
        <v>76</v>
      </c>
      <c r="E99" s="438">
        <v>33</v>
      </c>
      <c r="F99" s="22" t="s">
        <v>186</v>
      </c>
    </row>
    <row r="100" spans="1:6" ht="18.75" customHeight="1">
      <c r="A100" s="479"/>
      <c r="B100" s="453"/>
      <c r="C100" s="453"/>
      <c r="D100" s="466"/>
      <c r="E100" s="439"/>
      <c r="F100" s="23" t="s">
        <v>187</v>
      </c>
    </row>
    <row r="101" spans="1:6" ht="18.75" customHeight="1">
      <c r="A101" s="479"/>
      <c r="B101" s="453"/>
      <c r="C101" s="453"/>
      <c r="D101" s="466"/>
      <c r="E101" s="439"/>
      <c r="F101" s="23" t="s">
        <v>188</v>
      </c>
    </row>
    <row r="102" spans="1:6" ht="18.75" customHeight="1">
      <c r="A102" s="479"/>
      <c r="B102" s="453"/>
      <c r="C102" s="453"/>
      <c r="D102" s="466"/>
      <c r="E102" s="439"/>
      <c r="F102" s="23" t="s">
        <v>327</v>
      </c>
    </row>
    <row r="103" spans="1:6" ht="18.75" customHeight="1">
      <c r="A103" s="479"/>
      <c r="B103" s="453"/>
      <c r="C103" s="453"/>
      <c r="D103" s="466"/>
      <c r="E103" s="439"/>
      <c r="F103" s="23" t="s">
        <v>287</v>
      </c>
    </row>
    <row r="104" spans="1:6" ht="18.75" customHeight="1">
      <c r="A104" s="479"/>
      <c r="B104" s="453"/>
      <c r="C104" s="453"/>
      <c r="D104" s="466"/>
      <c r="E104" s="439"/>
      <c r="F104" s="23" t="s">
        <v>288</v>
      </c>
    </row>
    <row r="105" spans="1:6" ht="18.75" customHeight="1">
      <c r="A105" s="479"/>
      <c r="B105" s="453"/>
      <c r="C105" s="453"/>
      <c r="D105" s="466"/>
      <c r="E105" s="439"/>
      <c r="F105" s="24" t="s">
        <v>289</v>
      </c>
    </row>
    <row r="106" spans="1:6" ht="18.75" customHeight="1">
      <c r="A106" s="479"/>
      <c r="B106" s="454"/>
      <c r="C106" s="454"/>
      <c r="D106" s="467"/>
      <c r="E106" s="440"/>
      <c r="F106" s="18" t="s">
        <v>189</v>
      </c>
    </row>
    <row r="107" spans="1:6" ht="15" customHeight="1">
      <c r="B107" s="2"/>
      <c r="C107" s="2"/>
      <c r="D107" s="9"/>
      <c r="E107" s="8"/>
    </row>
    <row r="108" spans="1:6" ht="19.5" customHeight="1">
      <c r="A108" s="33" t="s">
        <v>344</v>
      </c>
      <c r="C108" s="2"/>
      <c r="D108" s="11"/>
      <c r="E108" s="4"/>
    </row>
    <row r="109" spans="1:6" ht="19.5" customHeight="1">
      <c r="A109" s="468" t="s">
        <v>112</v>
      </c>
      <c r="B109" s="455" t="s">
        <v>45</v>
      </c>
      <c r="C109" s="456"/>
      <c r="D109" s="457" t="s">
        <v>60</v>
      </c>
      <c r="E109" s="459" t="s">
        <v>328</v>
      </c>
      <c r="F109" s="468" t="s">
        <v>377</v>
      </c>
    </row>
    <row r="110" spans="1:6" ht="19.5" customHeight="1">
      <c r="A110" s="468"/>
      <c r="B110" s="157"/>
      <c r="C110" s="173" t="s">
        <v>78</v>
      </c>
      <c r="D110" s="458"/>
      <c r="E110" s="460"/>
      <c r="F110" s="469"/>
    </row>
    <row r="111" spans="1:6" ht="18.75" customHeight="1">
      <c r="A111" s="479" t="s">
        <v>349</v>
      </c>
      <c r="B111" s="470" t="s">
        <v>49</v>
      </c>
      <c r="C111" s="176" t="s">
        <v>552</v>
      </c>
      <c r="D111" s="174" t="s">
        <v>114</v>
      </c>
      <c r="E111" s="175">
        <v>34</v>
      </c>
      <c r="F111" s="177" t="s">
        <v>190</v>
      </c>
    </row>
    <row r="112" spans="1:6" ht="18.75" customHeight="1">
      <c r="A112" s="479"/>
      <c r="B112" s="470"/>
      <c r="C112" s="471" t="s">
        <v>79</v>
      </c>
      <c r="D112" s="447" t="s">
        <v>115</v>
      </c>
      <c r="E112" s="472">
        <v>35</v>
      </c>
      <c r="F112" s="27" t="s">
        <v>191</v>
      </c>
    </row>
    <row r="113" spans="1:6" ht="18.75" customHeight="1">
      <c r="A113" s="479"/>
      <c r="B113" s="470"/>
      <c r="C113" s="454"/>
      <c r="D113" s="420"/>
      <c r="E113" s="440"/>
      <c r="F113" s="28" t="s">
        <v>192</v>
      </c>
    </row>
    <row r="114" spans="1:6" ht="38.25" customHeight="1">
      <c r="A114" s="479"/>
      <c r="B114" s="470"/>
      <c r="C114" s="176" t="s">
        <v>347</v>
      </c>
      <c r="D114" s="174" t="s">
        <v>368</v>
      </c>
      <c r="E114" s="175">
        <v>36</v>
      </c>
      <c r="F114" s="178" t="s">
        <v>290</v>
      </c>
    </row>
    <row r="115" spans="1:6" ht="18.75" customHeight="1">
      <c r="A115" s="479"/>
      <c r="B115" s="470"/>
      <c r="C115" s="471" t="s">
        <v>348</v>
      </c>
      <c r="D115" s="447" t="s">
        <v>367</v>
      </c>
      <c r="E115" s="472">
        <v>37</v>
      </c>
      <c r="F115" s="27" t="s">
        <v>193</v>
      </c>
    </row>
    <row r="116" spans="1:6" ht="18.75" customHeight="1">
      <c r="A116" s="479"/>
      <c r="B116" s="470"/>
      <c r="C116" s="454"/>
      <c r="D116" s="420"/>
      <c r="E116" s="440"/>
      <c r="F116" s="28" t="s">
        <v>194</v>
      </c>
    </row>
    <row r="117" spans="1:6" ht="18" customHeight="1">
      <c r="A117" s="479"/>
      <c r="B117" s="470"/>
      <c r="C117" s="176" t="s">
        <v>82</v>
      </c>
      <c r="D117" s="174" t="s">
        <v>118</v>
      </c>
      <c r="E117" s="175">
        <v>38</v>
      </c>
      <c r="F117" s="177" t="s">
        <v>195</v>
      </c>
    </row>
    <row r="118" spans="1:6" ht="18" customHeight="1">
      <c r="A118" s="479"/>
      <c r="B118" s="475" t="s">
        <v>528</v>
      </c>
      <c r="C118" s="436" t="s">
        <v>33</v>
      </c>
      <c r="D118" s="170" t="s">
        <v>119</v>
      </c>
      <c r="E118" s="171">
        <v>39</v>
      </c>
      <c r="F118" s="29" t="s">
        <v>28</v>
      </c>
    </row>
    <row r="119" spans="1:6" ht="18" customHeight="1">
      <c r="A119" s="479"/>
      <c r="B119" s="475"/>
      <c r="C119" s="436"/>
      <c r="D119" s="19" t="s">
        <v>120</v>
      </c>
      <c r="E119" s="15">
        <v>40</v>
      </c>
      <c r="F119" s="29" t="s">
        <v>27</v>
      </c>
    </row>
    <row r="120" spans="1:6" ht="18" customHeight="1">
      <c r="A120" s="479"/>
      <c r="B120" s="475"/>
      <c r="C120" s="436"/>
      <c r="D120" s="419" t="s">
        <v>253</v>
      </c>
      <c r="E120" s="438">
        <v>41</v>
      </c>
      <c r="F120" s="27" t="s">
        <v>291</v>
      </c>
    </row>
    <row r="121" spans="1:6" ht="18" customHeight="1">
      <c r="A121" s="479"/>
      <c r="B121" s="475"/>
      <c r="C121" s="436"/>
      <c r="D121" s="464"/>
      <c r="E121" s="439"/>
      <c r="F121" s="30" t="s">
        <v>196</v>
      </c>
    </row>
    <row r="122" spans="1:6" ht="18" customHeight="1">
      <c r="A122" s="479"/>
      <c r="B122" s="475"/>
      <c r="C122" s="436"/>
      <c r="D122" s="464"/>
      <c r="E122" s="439"/>
      <c r="F122" s="30" t="s">
        <v>197</v>
      </c>
    </row>
    <row r="123" spans="1:6" ht="18" customHeight="1">
      <c r="A123" s="479"/>
      <c r="B123" s="475"/>
      <c r="C123" s="436"/>
      <c r="D123" s="464"/>
      <c r="E123" s="439"/>
      <c r="F123" s="30" t="s">
        <v>198</v>
      </c>
    </row>
    <row r="124" spans="1:6" ht="18" customHeight="1">
      <c r="A124" s="479"/>
      <c r="B124" s="475"/>
      <c r="C124" s="437"/>
      <c r="D124" s="420"/>
      <c r="E124" s="440"/>
      <c r="F124" s="28" t="s">
        <v>199</v>
      </c>
    </row>
    <row r="125" spans="1:6" ht="18" customHeight="1">
      <c r="A125" s="479"/>
      <c r="B125" s="475"/>
      <c r="C125" s="435" t="s">
        <v>83</v>
      </c>
      <c r="D125" s="19" t="s">
        <v>121</v>
      </c>
      <c r="E125" s="15">
        <v>42</v>
      </c>
      <c r="F125" s="26" t="s">
        <v>26</v>
      </c>
    </row>
    <row r="126" spans="1:6" ht="18" customHeight="1">
      <c r="A126" s="479"/>
      <c r="B126" s="475"/>
      <c r="C126" s="436"/>
      <c r="D126" s="419" t="s">
        <v>100</v>
      </c>
      <c r="E126" s="438">
        <v>43</v>
      </c>
      <c r="F126" s="27" t="s">
        <v>204</v>
      </c>
    </row>
    <row r="127" spans="1:6" ht="18" customHeight="1">
      <c r="A127" s="479"/>
      <c r="B127" s="475"/>
      <c r="C127" s="436"/>
      <c r="D127" s="464"/>
      <c r="E127" s="439"/>
      <c r="F127" s="31" t="s">
        <v>292</v>
      </c>
    </row>
    <row r="128" spans="1:6" ht="18" customHeight="1">
      <c r="A128" s="479"/>
      <c r="B128" s="475"/>
      <c r="C128" s="436"/>
      <c r="D128" s="420"/>
      <c r="E128" s="440"/>
      <c r="F128" s="28" t="s">
        <v>200</v>
      </c>
    </row>
    <row r="129" spans="1:6" ht="18" customHeight="1">
      <c r="A129" s="479"/>
      <c r="B129" s="475"/>
      <c r="C129" s="436"/>
      <c r="D129" s="419" t="s">
        <v>254</v>
      </c>
      <c r="E129" s="438">
        <v>44</v>
      </c>
      <c r="F129" s="27" t="s">
        <v>201</v>
      </c>
    </row>
    <row r="130" spans="1:6" ht="18" customHeight="1">
      <c r="A130" s="479"/>
      <c r="B130" s="475"/>
      <c r="C130" s="436"/>
      <c r="D130" s="464"/>
      <c r="E130" s="439"/>
      <c r="F130" s="30" t="s">
        <v>293</v>
      </c>
    </row>
    <row r="131" spans="1:6" ht="18" customHeight="1">
      <c r="A131" s="479"/>
      <c r="B131" s="475"/>
      <c r="C131" s="436"/>
      <c r="D131" s="464"/>
      <c r="E131" s="439"/>
      <c r="F131" s="30" t="s">
        <v>202</v>
      </c>
    </row>
    <row r="132" spans="1:6" ht="18" customHeight="1">
      <c r="A132" s="479"/>
      <c r="B132" s="475"/>
      <c r="C132" s="436"/>
      <c r="D132" s="464"/>
      <c r="E132" s="439"/>
      <c r="F132" s="30" t="s">
        <v>203</v>
      </c>
    </row>
    <row r="133" spans="1:6" ht="18" customHeight="1">
      <c r="A133" s="479"/>
      <c r="B133" s="475"/>
      <c r="C133" s="437"/>
      <c r="D133" s="420"/>
      <c r="E133" s="440"/>
      <c r="F133" s="28" t="s">
        <v>205</v>
      </c>
    </row>
    <row r="134" spans="1:6" ht="18" customHeight="1">
      <c r="A134" s="479"/>
      <c r="B134" s="475"/>
      <c r="C134" s="435" t="s">
        <v>347</v>
      </c>
      <c r="D134" s="419" t="s">
        <v>243</v>
      </c>
      <c r="E134" s="438">
        <v>45</v>
      </c>
      <c r="F134" s="27" t="s">
        <v>25</v>
      </c>
    </row>
    <row r="135" spans="1:6" ht="18" customHeight="1">
      <c r="A135" s="479"/>
      <c r="B135" s="475"/>
      <c r="C135" s="436"/>
      <c r="D135" s="420"/>
      <c r="E135" s="440"/>
      <c r="F135" s="29" t="s">
        <v>207</v>
      </c>
    </row>
    <row r="136" spans="1:6" ht="18" customHeight="1">
      <c r="A136" s="479"/>
      <c r="B136" s="475"/>
      <c r="C136" s="436"/>
      <c r="D136" s="19" t="s">
        <v>122</v>
      </c>
      <c r="E136" s="15">
        <v>46</v>
      </c>
      <c r="F136" s="26" t="s">
        <v>208</v>
      </c>
    </row>
    <row r="137" spans="1:6" ht="18" customHeight="1">
      <c r="A137" s="479"/>
      <c r="B137" s="475"/>
      <c r="C137" s="436"/>
      <c r="D137" s="419" t="s">
        <v>255</v>
      </c>
      <c r="E137" s="438">
        <v>47</v>
      </c>
      <c r="F137" s="27" t="s">
        <v>206</v>
      </c>
    </row>
    <row r="138" spans="1:6" ht="18" customHeight="1">
      <c r="A138" s="479"/>
      <c r="B138" s="475"/>
      <c r="C138" s="436"/>
      <c r="D138" s="464"/>
      <c r="E138" s="439"/>
      <c r="F138" s="30" t="s">
        <v>209</v>
      </c>
    </row>
    <row r="139" spans="1:6" ht="18" customHeight="1">
      <c r="A139" s="479"/>
      <c r="B139" s="475"/>
      <c r="C139" s="437"/>
      <c r="D139" s="420"/>
      <c r="E139" s="440"/>
      <c r="F139" s="28" t="s">
        <v>210</v>
      </c>
    </row>
    <row r="140" spans="1:6" ht="18" customHeight="1">
      <c r="A140" s="479"/>
      <c r="B140" s="475"/>
      <c r="C140" s="435" t="s">
        <v>348</v>
      </c>
      <c r="D140" s="19" t="s">
        <v>123</v>
      </c>
      <c r="E140" s="16">
        <v>48</v>
      </c>
      <c r="F140" s="26" t="s">
        <v>24</v>
      </c>
    </row>
    <row r="141" spans="1:6" ht="18" customHeight="1">
      <c r="A141" s="479"/>
      <c r="B141" s="475"/>
      <c r="C141" s="436"/>
      <c r="D141" s="419" t="s">
        <v>351</v>
      </c>
      <c r="E141" s="473">
        <v>49</v>
      </c>
      <c r="F141" s="27" t="s">
        <v>211</v>
      </c>
    </row>
    <row r="142" spans="1:6" ht="18" customHeight="1">
      <c r="A142" s="479"/>
      <c r="B142" s="475"/>
      <c r="C142" s="437"/>
      <c r="D142" s="420"/>
      <c r="E142" s="474"/>
      <c r="F142" s="28" t="s">
        <v>212</v>
      </c>
    </row>
    <row r="143" spans="1:6" ht="18" customHeight="1">
      <c r="A143" s="479"/>
      <c r="B143" s="475"/>
      <c r="C143" s="32" t="s">
        <v>82</v>
      </c>
      <c r="D143" s="19" t="s">
        <v>125</v>
      </c>
      <c r="E143" s="16">
        <v>50</v>
      </c>
      <c r="F143" s="26" t="s">
        <v>213</v>
      </c>
    </row>
    <row r="144" spans="1:6" ht="18" customHeight="1">
      <c r="A144" s="479"/>
      <c r="B144" s="481" t="s">
        <v>85</v>
      </c>
      <c r="C144" s="482"/>
      <c r="D144" s="465" t="s">
        <v>101</v>
      </c>
      <c r="E144" s="473">
        <v>51</v>
      </c>
      <c r="F144" s="27" t="s">
        <v>3</v>
      </c>
    </row>
    <row r="145" spans="1:6" ht="18" customHeight="1">
      <c r="A145" s="479"/>
      <c r="B145" s="483"/>
      <c r="C145" s="484"/>
      <c r="D145" s="466"/>
      <c r="E145" s="487"/>
      <c r="F145" s="30" t="s">
        <v>214</v>
      </c>
    </row>
    <row r="146" spans="1:6" ht="18" customHeight="1">
      <c r="A146" s="479"/>
      <c r="B146" s="483"/>
      <c r="C146" s="484"/>
      <c r="D146" s="466"/>
      <c r="E146" s="487"/>
      <c r="F146" s="30" t="s">
        <v>215</v>
      </c>
    </row>
    <row r="147" spans="1:6" ht="18" customHeight="1">
      <c r="A147" s="479"/>
      <c r="B147" s="483"/>
      <c r="C147" s="484"/>
      <c r="D147" s="466"/>
      <c r="E147" s="487"/>
      <c r="F147" s="30" t="s">
        <v>216</v>
      </c>
    </row>
    <row r="148" spans="1:6" ht="18" customHeight="1">
      <c r="A148" s="479"/>
      <c r="B148" s="483"/>
      <c r="C148" s="484"/>
      <c r="D148" s="466"/>
      <c r="E148" s="487"/>
      <c r="F148" s="30" t="s">
        <v>217</v>
      </c>
    </row>
    <row r="149" spans="1:6" ht="18" customHeight="1">
      <c r="A149" s="479"/>
      <c r="B149" s="485"/>
      <c r="C149" s="486"/>
      <c r="D149" s="467"/>
      <c r="E149" s="474"/>
      <c r="F149" s="28" t="s">
        <v>218</v>
      </c>
    </row>
    <row r="150" spans="1:6" ht="15" customHeight="1">
      <c r="B150" s="2"/>
      <c r="C150" s="2"/>
      <c r="D150" s="9"/>
      <c r="E150" s="8"/>
    </row>
    <row r="151" spans="1:6" ht="19.5" customHeight="1">
      <c r="A151" s="33" t="s">
        <v>345</v>
      </c>
      <c r="C151" s="5"/>
      <c r="D151" s="9"/>
      <c r="E151" s="8"/>
    </row>
    <row r="152" spans="1:6" s="13" customFormat="1" ht="19.5" customHeight="1">
      <c r="A152" s="158" t="s">
        <v>112</v>
      </c>
      <c r="B152" s="456" t="s">
        <v>45</v>
      </c>
      <c r="C152" s="456"/>
      <c r="D152" s="159" t="s">
        <v>60</v>
      </c>
      <c r="E152" s="156" t="s">
        <v>328</v>
      </c>
      <c r="F152" s="158" t="s">
        <v>377</v>
      </c>
    </row>
    <row r="153" spans="1:6" s="13" customFormat="1" ht="18" customHeight="1">
      <c r="A153" s="479" t="s">
        <v>349</v>
      </c>
      <c r="B153" s="475" t="s">
        <v>339</v>
      </c>
      <c r="C153" s="475"/>
      <c r="D153" s="25" t="s">
        <v>127</v>
      </c>
      <c r="E153" s="15">
        <v>52</v>
      </c>
      <c r="F153" s="26" t="s">
        <v>23</v>
      </c>
    </row>
    <row r="154" spans="1:6" s="13" customFormat="1" ht="18" customHeight="1">
      <c r="A154" s="479"/>
      <c r="B154" s="475"/>
      <c r="C154" s="475"/>
      <c r="D154" s="25" t="s">
        <v>244</v>
      </c>
      <c r="E154" s="15">
        <v>53</v>
      </c>
      <c r="F154" s="26" t="s">
        <v>22</v>
      </c>
    </row>
    <row r="155" spans="1:6" s="13" customFormat="1" ht="18" customHeight="1">
      <c r="A155" s="479"/>
      <c r="B155" s="475"/>
      <c r="C155" s="475"/>
      <c r="D155" s="25" t="s">
        <v>128</v>
      </c>
      <c r="E155" s="15">
        <v>54</v>
      </c>
      <c r="F155" s="26" t="s">
        <v>21</v>
      </c>
    </row>
    <row r="156" spans="1:6" s="13" customFormat="1" ht="18" customHeight="1">
      <c r="A156" s="479"/>
      <c r="B156" s="475"/>
      <c r="C156" s="475"/>
      <c r="D156" s="25" t="s">
        <v>129</v>
      </c>
      <c r="E156" s="15">
        <v>55</v>
      </c>
      <c r="F156" s="26" t="s">
        <v>20</v>
      </c>
    </row>
    <row r="157" spans="1:6" s="13" customFormat="1" ht="18" customHeight="1">
      <c r="A157" s="479"/>
      <c r="B157" s="475"/>
      <c r="C157" s="475"/>
      <c r="D157" s="25" t="s">
        <v>130</v>
      </c>
      <c r="E157" s="15">
        <v>56</v>
      </c>
      <c r="F157" s="26" t="s">
        <v>19</v>
      </c>
    </row>
    <row r="158" spans="1:6" s="13" customFormat="1" ht="18" customHeight="1">
      <c r="A158" s="479"/>
      <c r="B158" s="475"/>
      <c r="C158" s="475"/>
      <c r="D158" s="25" t="s">
        <v>617</v>
      </c>
      <c r="E158" s="15">
        <v>57</v>
      </c>
      <c r="F158" s="26" t="s">
        <v>18</v>
      </c>
    </row>
    <row r="159" spans="1:6" s="13" customFormat="1" ht="38.25" customHeight="1">
      <c r="A159" s="479"/>
      <c r="B159" s="475"/>
      <c r="C159" s="475"/>
      <c r="D159" s="25" t="s">
        <v>366</v>
      </c>
      <c r="E159" s="15">
        <v>58</v>
      </c>
      <c r="F159" s="26" t="s">
        <v>17</v>
      </c>
    </row>
    <row r="160" spans="1:6" s="13" customFormat="1" ht="18" customHeight="1">
      <c r="A160" s="479"/>
      <c r="B160" s="475"/>
      <c r="C160" s="475"/>
      <c r="D160" s="25" t="s">
        <v>103</v>
      </c>
      <c r="E160" s="15">
        <v>59</v>
      </c>
      <c r="F160" s="26" t="s">
        <v>42</v>
      </c>
    </row>
    <row r="161" spans="1:6" s="13" customFormat="1" ht="18" customHeight="1">
      <c r="A161" s="479"/>
      <c r="B161" s="475"/>
      <c r="C161" s="475"/>
      <c r="D161" s="25" t="s">
        <v>104</v>
      </c>
      <c r="E161" s="15">
        <v>60</v>
      </c>
      <c r="F161" s="26" t="s">
        <v>3</v>
      </c>
    </row>
    <row r="162" spans="1:6" ht="15" customHeight="1">
      <c r="B162" s="2"/>
      <c r="C162" s="2"/>
      <c r="D162" s="9"/>
      <c r="E162" s="4"/>
    </row>
    <row r="163" spans="1:6" ht="19.5" customHeight="1">
      <c r="A163" s="34" t="s">
        <v>88</v>
      </c>
      <c r="C163" s="2"/>
      <c r="D163" s="9"/>
      <c r="E163" s="4"/>
    </row>
    <row r="164" spans="1:6" ht="8.25" customHeight="1">
      <c r="B164" s="2"/>
      <c r="C164" s="2"/>
      <c r="D164" s="9"/>
      <c r="E164" s="4"/>
    </row>
    <row r="165" spans="1:6" ht="19.5" customHeight="1">
      <c r="A165" s="468" t="s">
        <v>112</v>
      </c>
      <c r="B165" s="457" t="s">
        <v>89</v>
      </c>
      <c r="C165" s="488"/>
      <c r="D165" s="455" t="s">
        <v>46</v>
      </c>
      <c r="E165" s="459" t="s">
        <v>328</v>
      </c>
      <c r="F165" s="497" t="s">
        <v>377</v>
      </c>
    </row>
    <row r="166" spans="1:6" ht="19.5" customHeight="1">
      <c r="A166" s="468"/>
      <c r="B166" s="160"/>
      <c r="C166" s="153" t="s">
        <v>294</v>
      </c>
      <c r="D166" s="489"/>
      <c r="E166" s="490"/>
      <c r="F166" s="498"/>
    </row>
    <row r="167" spans="1:6" ht="19.5" customHeight="1">
      <c r="A167" s="491" t="s">
        <v>350</v>
      </c>
      <c r="B167" s="500" t="s">
        <v>52</v>
      </c>
      <c r="C167" s="499" t="s">
        <v>72</v>
      </c>
      <c r="D167" s="480" t="s">
        <v>245</v>
      </c>
      <c r="E167" s="444">
        <v>61</v>
      </c>
      <c r="F167" s="27" t="s">
        <v>219</v>
      </c>
    </row>
    <row r="168" spans="1:6" ht="19.5" customHeight="1">
      <c r="A168" s="492"/>
      <c r="B168" s="501"/>
      <c r="C168" s="436"/>
      <c r="D168" s="466"/>
      <c r="E168" s="446"/>
      <c r="F168" s="30" t="s">
        <v>220</v>
      </c>
    </row>
    <row r="169" spans="1:6" ht="19.5" customHeight="1">
      <c r="A169" s="492"/>
      <c r="B169" s="501"/>
      <c r="C169" s="436"/>
      <c r="D169" s="466"/>
      <c r="E169" s="446"/>
      <c r="F169" s="30" t="s">
        <v>221</v>
      </c>
    </row>
    <row r="170" spans="1:6" ht="19.5" customHeight="1">
      <c r="A170" s="492"/>
      <c r="B170" s="501"/>
      <c r="C170" s="436"/>
      <c r="D170" s="466"/>
      <c r="E170" s="446"/>
      <c r="F170" s="30" t="s">
        <v>222</v>
      </c>
    </row>
    <row r="171" spans="1:6" ht="19.5" customHeight="1">
      <c r="A171" s="492"/>
      <c r="B171" s="501"/>
      <c r="C171" s="436"/>
      <c r="D171" s="466"/>
      <c r="E171" s="446"/>
      <c r="F171" s="31" t="s">
        <v>225</v>
      </c>
    </row>
    <row r="172" spans="1:6" ht="19.5" customHeight="1">
      <c r="A172" s="492"/>
      <c r="B172" s="501"/>
      <c r="C172" s="436"/>
      <c r="D172" s="466"/>
      <c r="E172" s="446"/>
      <c r="F172" s="30" t="s">
        <v>226</v>
      </c>
    </row>
    <row r="173" spans="1:6" ht="19.5" customHeight="1">
      <c r="A173" s="492"/>
      <c r="B173" s="501"/>
      <c r="C173" s="436"/>
      <c r="D173" s="466"/>
      <c r="E173" s="446"/>
      <c r="F173" s="41" t="s">
        <v>227</v>
      </c>
    </row>
    <row r="174" spans="1:6" ht="19.5" customHeight="1">
      <c r="A174" s="492"/>
      <c r="B174" s="501"/>
      <c r="C174" s="436"/>
      <c r="D174" s="231" t="s">
        <v>246</v>
      </c>
      <c r="E174" s="444">
        <v>62</v>
      </c>
      <c r="F174" s="27" t="s">
        <v>223</v>
      </c>
    </row>
    <row r="175" spans="1:6" ht="19.5" customHeight="1">
      <c r="A175" s="492"/>
      <c r="B175" s="501"/>
      <c r="C175" s="436"/>
      <c r="D175" s="213"/>
      <c r="E175" s="446"/>
      <c r="F175" s="41" t="s">
        <v>224</v>
      </c>
    </row>
    <row r="176" spans="1:6" ht="19.5" customHeight="1">
      <c r="A176" s="492"/>
      <c r="B176" s="501"/>
      <c r="C176" s="436"/>
      <c r="D176" s="213"/>
      <c r="E176" s="446"/>
      <c r="F176" s="41" t="s">
        <v>228</v>
      </c>
    </row>
    <row r="177" spans="1:6" ht="19.5" customHeight="1">
      <c r="A177" s="492"/>
      <c r="B177" s="501"/>
      <c r="C177" s="436"/>
      <c r="D177" s="214"/>
      <c r="E177" s="445"/>
      <c r="F177" s="28" t="s">
        <v>229</v>
      </c>
    </row>
    <row r="178" spans="1:6" ht="19.5" customHeight="1">
      <c r="A178" s="492"/>
      <c r="B178" s="501"/>
      <c r="C178" s="212"/>
      <c r="D178" s="234" t="s">
        <v>597</v>
      </c>
      <c r="E178" s="503">
        <v>102</v>
      </c>
      <c r="F178" s="166" t="s">
        <v>531</v>
      </c>
    </row>
    <row r="179" spans="1:6" ht="19.5" customHeight="1">
      <c r="A179" s="492"/>
      <c r="B179" s="501"/>
      <c r="C179" s="212"/>
      <c r="D179" s="235"/>
      <c r="E179" s="504"/>
      <c r="F179" s="164" t="s">
        <v>534</v>
      </c>
    </row>
    <row r="180" spans="1:6" ht="19.5" customHeight="1">
      <c r="A180" s="492"/>
      <c r="B180" s="501"/>
      <c r="C180" s="212"/>
      <c r="D180" s="236" t="s">
        <v>598</v>
      </c>
      <c r="E180" s="237">
        <v>103</v>
      </c>
      <c r="F180" s="233" t="s">
        <v>532</v>
      </c>
    </row>
    <row r="181" spans="1:6" ht="19.5" customHeight="1">
      <c r="A181" s="492"/>
      <c r="B181" s="501"/>
      <c r="C181" s="212"/>
      <c r="D181" s="236" t="s">
        <v>599</v>
      </c>
      <c r="E181" s="237">
        <v>104</v>
      </c>
      <c r="F181" s="233" t="s">
        <v>533</v>
      </c>
    </row>
    <row r="182" spans="1:6" ht="19.5" customHeight="1">
      <c r="A182" s="492"/>
      <c r="B182" s="501"/>
      <c r="C182" s="212"/>
      <c r="D182" s="236" t="s">
        <v>600</v>
      </c>
      <c r="E182" s="237">
        <v>105</v>
      </c>
      <c r="F182" s="233" t="s">
        <v>535</v>
      </c>
    </row>
    <row r="183" spans="1:6" ht="19.5" customHeight="1">
      <c r="A183" s="492"/>
      <c r="B183" s="501"/>
      <c r="C183" s="212"/>
      <c r="D183" s="236" t="s">
        <v>601</v>
      </c>
      <c r="E183" s="237">
        <v>106</v>
      </c>
      <c r="F183" s="233" t="s">
        <v>536</v>
      </c>
    </row>
    <row r="184" spans="1:6" ht="19.5" customHeight="1">
      <c r="A184" s="492"/>
      <c r="B184" s="501"/>
      <c r="C184" s="212"/>
      <c r="D184" s="236" t="s">
        <v>602</v>
      </c>
      <c r="E184" s="237">
        <v>107</v>
      </c>
      <c r="F184" s="233" t="s">
        <v>537</v>
      </c>
    </row>
    <row r="185" spans="1:6" ht="19.5" customHeight="1">
      <c r="A185" s="492"/>
      <c r="B185" s="501"/>
      <c r="C185" s="212"/>
      <c r="D185" s="236" t="s">
        <v>603</v>
      </c>
      <c r="E185" s="237">
        <v>108</v>
      </c>
      <c r="F185" s="233" t="s">
        <v>538</v>
      </c>
    </row>
    <row r="186" spans="1:6" ht="19.5" customHeight="1">
      <c r="A186" s="492"/>
      <c r="B186" s="501"/>
      <c r="C186" s="471" t="s">
        <v>74</v>
      </c>
      <c r="D186" s="480" t="s">
        <v>247</v>
      </c>
      <c r="E186" s="444">
        <v>63</v>
      </c>
      <c r="F186" s="27" t="s">
        <v>230</v>
      </c>
    </row>
    <row r="187" spans="1:6" ht="19.5" customHeight="1">
      <c r="A187" s="492"/>
      <c r="B187" s="501"/>
      <c r="C187" s="453"/>
      <c r="D187" s="466"/>
      <c r="E187" s="446"/>
      <c r="F187" s="30" t="s">
        <v>231</v>
      </c>
    </row>
    <row r="188" spans="1:6" ht="19.5" customHeight="1">
      <c r="A188" s="492"/>
      <c r="B188" s="501"/>
      <c r="C188" s="453"/>
      <c r="D188" s="467"/>
      <c r="E188" s="445"/>
      <c r="F188" s="29" t="s">
        <v>233</v>
      </c>
    </row>
    <row r="189" spans="1:6" ht="19.5" customHeight="1">
      <c r="A189" s="492"/>
      <c r="B189" s="501"/>
      <c r="C189" s="453"/>
      <c r="D189" s="480" t="s">
        <v>248</v>
      </c>
      <c r="E189" s="444">
        <v>64</v>
      </c>
      <c r="F189" s="239" t="s">
        <v>232</v>
      </c>
    </row>
    <row r="190" spans="1:6" ht="19.5" customHeight="1">
      <c r="A190" s="492"/>
      <c r="B190" s="501"/>
      <c r="C190" s="453"/>
      <c r="D190" s="466"/>
      <c r="E190" s="446"/>
      <c r="F190" s="30" t="s">
        <v>234</v>
      </c>
    </row>
    <row r="191" spans="1:6" ht="19.5" customHeight="1">
      <c r="A191" s="492"/>
      <c r="B191" s="501"/>
      <c r="C191" s="453"/>
      <c r="D191" s="467"/>
      <c r="E191" s="445"/>
      <c r="F191" s="28" t="s">
        <v>235</v>
      </c>
    </row>
    <row r="192" spans="1:6" ht="19.5" customHeight="1">
      <c r="A192" s="492"/>
      <c r="B192" s="501"/>
      <c r="C192" s="453"/>
      <c r="D192" s="238" t="s">
        <v>604</v>
      </c>
      <c r="E192" s="237">
        <v>109</v>
      </c>
      <c r="F192" s="233" t="s">
        <v>539</v>
      </c>
    </row>
    <row r="193" spans="1:6" ht="19.5" customHeight="1">
      <c r="A193" s="492"/>
      <c r="B193" s="501"/>
      <c r="C193" s="454"/>
      <c r="D193" s="238" t="s">
        <v>605</v>
      </c>
      <c r="E193" s="237">
        <v>110</v>
      </c>
      <c r="F193" s="233" t="s">
        <v>540</v>
      </c>
    </row>
    <row r="194" spans="1:6" ht="19.5" customHeight="1">
      <c r="A194" s="492"/>
      <c r="B194" s="501"/>
      <c r="C194" s="499" t="s">
        <v>56</v>
      </c>
      <c r="D194" s="480" t="s">
        <v>249</v>
      </c>
      <c r="E194" s="444">
        <v>65</v>
      </c>
      <c r="F194" s="27" t="s">
        <v>236</v>
      </c>
    </row>
    <row r="195" spans="1:6" ht="19.5" customHeight="1">
      <c r="A195" s="492"/>
      <c r="B195" s="501"/>
      <c r="C195" s="436"/>
      <c r="D195" s="466"/>
      <c r="E195" s="446"/>
      <c r="F195" s="41" t="s">
        <v>237</v>
      </c>
    </row>
    <row r="196" spans="1:6" ht="19.5" customHeight="1">
      <c r="A196" s="492"/>
      <c r="B196" s="501"/>
      <c r="C196" s="436"/>
      <c r="D196" s="466"/>
      <c r="E196" s="446"/>
      <c r="F196" s="30" t="s">
        <v>238</v>
      </c>
    </row>
    <row r="197" spans="1:6" ht="19.5" customHeight="1">
      <c r="A197" s="492"/>
      <c r="B197" s="501"/>
      <c r="C197" s="436"/>
      <c r="D197" s="466"/>
      <c r="E197" s="446"/>
      <c r="F197" s="30" t="s">
        <v>239</v>
      </c>
    </row>
    <row r="198" spans="1:6" ht="19.5" customHeight="1">
      <c r="A198" s="492"/>
      <c r="B198" s="501"/>
      <c r="C198" s="436"/>
      <c r="D198" s="467"/>
      <c r="E198" s="445"/>
      <c r="F198" s="28" t="s">
        <v>227</v>
      </c>
    </row>
    <row r="199" spans="1:6" ht="19.5" customHeight="1">
      <c r="A199" s="492"/>
      <c r="B199" s="501"/>
      <c r="C199" s="436"/>
      <c r="D199" s="231" t="s">
        <v>250</v>
      </c>
      <c r="E199" s="444">
        <v>66</v>
      </c>
      <c r="F199" s="27" t="s">
        <v>240</v>
      </c>
    </row>
    <row r="200" spans="1:6" ht="19.5" customHeight="1">
      <c r="A200" s="492"/>
      <c r="B200" s="501"/>
      <c r="C200" s="436"/>
      <c r="D200" s="213"/>
      <c r="E200" s="445"/>
      <c r="F200" s="165" t="s">
        <v>229</v>
      </c>
    </row>
    <row r="201" spans="1:6" ht="19.5" customHeight="1">
      <c r="A201" s="492"/>
      <c r="B201" s="501"/>
      <c r="C201" s="436"/>
      <c r="D201" s="236" t="s">
        <v>603</v>
      </c>
      <c r="E201" s="237">
        <v>108</v>
      </c>
      <c r="F201" s="233" t="s">
        <v>542</v>
      </c>
    </row>
    <row r="202" spans="1:6" ht="19.5" customHeight="1">
      <c r="A202" s="492"/>
      <c r="B202" s="501"/>
      <c r="C202" s="212"/>
      <c r="D202" s="238" t="s">
        <v>606</v>
      </c>
      <c r="E202" s="237">
        <v>111</v>
      </c>
      <c r="F202" s="233" t="s">
        <v>541</v>
      </c>
    </row>
    <row r="203" spans="1:6" ht="19.5" customHeight="1">
      <c r="A203" s="492"/>
      <c r="B203" s="501"/>
      <c r="C203" s="494" t="s">
        <v>525</v>
      </c>
      <c r="D203" s="238" t="s">
        <v>526</v>
      </c>
      <c r="E203" s="237">
        <v>112</v>
      </c>
      <c r="F203" s="233" t="s">
        <v>543</v>
      </c>
    </row>
    <row r="204" spans="1:6" ht="19.5" customHeight="1">
      <c r="A204" s="492"/>
      <c r="B204" s="501"/>
      <c r="C204" s="495"/>
      <c r="D204" s="505" t="s">
        <v>607</v>
      </c>
      <c r="E204" s="503">
        <v>113</v>
      </c>
      <c r="F204" s="163" t="s">
        <v>544</v>
      </c>
    </row>
    <row r="205" spans="1:6" ht="19.5" customHeight="1">
      <c r="A205" s="492"/>
      <c r="B205" s="501"/>
      <c r="C205" s="495"/>
      <c r="D205" s="506"/>
      <c r="E205" s="504"/>
      <c r="F205" s="232" t="s">
        <v>548</v>
      </c>
    </row>
    <row r="206" spans="1:6" ht="19.5" customHeight="1">
      <c r="A206" s="492"/>
      <c r="B206" s="501"/>
      <c r="C206" s="495"/>
      <c r="D206" s="505" t="s">
        <v>627</v>
      </c>
      <c r="E206" s="503">
        <v>114</v>
      </c>
      <c r="F206" s="233" t="s">
        <v>545</v>
      </c>
    </row>
    <row r="207" spans="1:6" ht="19.5" customHeight="1">
      <c r="A207" s="492"/>
      <c r="B207" s="501"/>
      <c r="C207" s="495"/>
      <c r="D207" s="506"/>
      <c r="E207" s="504"/>
      <c r="F207" s="233" t="s">
        <v>549</v>
      </c>
    </row>
    <row r="208" spans="1:6" ht="19.5" customHeight="1">
      <c r="A208" s="492"/>
      <c r="B208" s="501"/>
      <c r="C208" s="495"/>
      <c r="D208" s="505" t="s">
        <v>608</v>
      </c>
      <c r="E208" s="503">
        <v>115</v>
      </c>
      <c r="F208" s="233" t="s">
        <v>546</v>
      </c>
    </row>
    <row r="209" spans="1:6" ht="19.5" customHeight="1">
      <c r="A209" s="492"/>
      <c r="B209" s="501"/>
      <c r="C209" s="495"/>
      <c r="D209" s="506"/>
      <c r="E209" s="504"/>
      <c r="F209" s="233" t="s">
        <v>550</v>
      </c>
    </row>
    <row r="210" spans="1:6" ht="19.5" customHeight="1">
      <c r="A210" s="492"/>
      <c r="B210" s="501"/>
      <c r="C210" s="495"/>
      <c r="D210" s="505" t="s">
        <v>609</v>
      </c>
      <c r="E210" s="503">
        <v>116</v>
      </c>
      <c r="F210" s="233" t="s">
        <v>547</v>
      </c>
    </row>
    <row r="211" spans="1:6" ht="19.5" customHeight="1">
      <c r="A211" s="492"/>
      <c r="B211" s="501"/>
      <c r="C211" s="495"/>
      <c r="D211" s="506"/>
      <c r="E211" s="504"/>
      <c r="F211" s="233" t="s">
        <v>551</v>
      </c>
    </row>
    <row r="212" spans="1:6" ht="19.5" customHeight="1">
      <c r="A212" s="493"/>
      <c r="B212" s="502"/>
      <c r="C212" s="496"/>
      <c r="D212" s="225" t="s">
        <v>625</v>
      </c>
      <c r="E212" s="327">
        <v>118</v>
      </c>
      <c r="F212" s="224" t="s">
        <v>626</v>
      </c>
    </row>
    <row r="215" spans="1:6" ht="18.75">
      <c r="A215" s="36" t="s">
        <v>352</v>
      </c>
    </row>
  </sheetData>
  <sheetProtection selectLockedCells="1"/>
  <mergeCells count="126">
    <mergeCell ref="A167:A212"/>
    <mergeCell ref="C203:C212"/>
    <mergeCell ref="F165:F166"/>
    <mergeCell ref="C167:C177"/>
    <mergeCell ref="D167:D173"/>
    <mergeCell ref="E167:E173"/>
    <mergeCell ref="E189:E191"/>
    <mergeCell ref="C194:C201"/>
    <mergeCell ref="D194:D198"/>
    <mergeCell ref="E194:E198"/>
    <mergeCell ref="B167:B212"/>
    <mergeCell ref="A165:A166"/>
    <mergeCell ref="E174:E177"/>
    <mergeCell ref="E178:E179"/>
    <mergeCell ref="C186:C193"/>
    <mergeCell ref="E199:E200"/>
    <mergeCell ref="E204:E205"/>
    <mergeCell ref="E206:E207"/>
    <mergeCell ref="E208:E209"/>
    <mergeCell ref="D206:D207"/>
    <mergeCell ref="D208:D209"/>
    <mergeCell ref="D204:D205"/>
    <mergeCell ref="D210:D211"/>
    <mergeCell ref="E210:E211"/>
    <mergeCell ref="A1:F1"/>
    <mergeCell ref="A9:A41"/>
    <mergeCell ref="A45:A51"/>
    <mergeCell ref="A56:A106"/>
    <mergeCell ref="A109:A110"/>
    <mergeCell ref="A111:A149"/>
    <mergeCell ref="A153:A161"/>
    <mergeCell ref="D189:D191"/>
    <mergeCell ref="D186:D188"/>
    <mergeCell ref="E186:E188"/>
    <mergeCell ref="B144:C149"/>
    <mergeCell ref="D144:D149"/>
    <mergeCell ref="E144:E149"/>
    <mergeCell ref="B152:C152"/>
    <mergeCell ref="B153:C161"/>
    <mergeCell ref="B165:C165"/>
    <mergeCell ref="D165:D166"/>
    <mergeCell ref="E165:E166"/>
    <mergeCell ref="C134:C139"/>
    <mergeCell ref="D134:D135"/>
    <mergeCell ref="E134:E135"/>
    <mergeCell ref="D137:D139"/>
    <mergeCell ref="E137:E139"/>
    <mergeCell ref="C140:C142"/>
    <mergeCell ref="F109:F110"/>
    <mergeCell ref="B111:B117"/>
    <mergeCell ref="C112:C113"/>
    <mergeCell ref="D112:D113"/>
    <mergeCell ref="E112:E113"/>
    <mergeCell ref="C115:C116"/>
    <mergeCell ref="D115:D116"/>
    <mergeCell ref="D141:D142"/>
    <mergeCell ref="E141:E142"/>
    <mergeCell ref="E115:E116"/>
    <mergeCell ref="B118:B143"/>
    <mergeCell ref="C118:C124"/>
    <mergeCell ref="D120:D124"/>
    <mergeCell ref="E120:E124"/>
    <mergeCell ref="C125:C133"/>
    <mergeCell ref="D126:D128"/>
    <mergeCell ref="E126:E128"/>
    <mergeCell ref="D129:D133"/>
    <mergeCell ref="E129:E133"/>
    <mergeCell ref="E56:E57"/>
    <mergeCell ref="B109:C109"/>
    <mergeCell ref="D109:D110"/>
    <mergeCell ref="E109:E110"/>
    <mergeCell ref="B65:C67"/>
    <mergeCell ref="D65:D67"/>
    <mergeCell ref="E65:E67"/>
    <mergeCell ref="B68:B106"/>
    <mergeCell ref="C68:C74"/>
    <mergeCell ref="D68:D74"/>
    <mergeCell ref="E68:E74"/>
    <mergeCell ref="C75:C90"/>
    <mergeCell ref="D75:D90"/>
    <mergeCell ref="E75:E90"/>
    <mergeCell ref="C91:C98"/>
    <mergeCell ref="D91:D98"/>
    <mergeCell ref="E91:E98"/>
    <mergeCell ref="C99:C106"/>
    <mergeCell ref="D99:D106"/>
    <mergeCell ref="E99:E106"/>
    <mergeCell ref="D16:D18"/>
    <mergeCell ref="E16:E18"/>
    <mergeCell ref="C19:C26"/>
    <mergeCell ref="D19:D20"/>
    <mergeCell ref="D29:D30"/>
    <mergeCell ref="E29:E30"/>
    <mergeCell ref="E38:E39"/>
    <mergeCell ref="E23:E25"/>
    <mergeCell ref="D23:D25"/>
    <mergeCell ref="D33:D36"/>
    <mergeCell ref="D58:D59"/>
    <mergeCell ref="E58:E59"/>
    <mergeCell ref="D60:D61"/>
    <mergeCell ref="E60:E61"/>
    <mergeCell ref="D62:D63"/>
    <mergeCell ref="E62:E63"/>
    <mergeCell ref="B44:C44"/>
    <mergeCell ref="B45:C51"/>
    <mergeCell ref="B55:C55"/>
    <mergeCell ref="E33:E36"/>
    <mergeCell ref="B56:B64"/>
    <mergeCell ref="C56:C63"/>
    <mergeCell ref="D56:D57"/>
    <mergeCell ref="B8:C8"/>
    <mergeCell ref="B9:B11"/>
    <mergeCell ref="C9:C10"/>
    <mergeCell ref="D9:D10"/>
    <mergeCell ref="E9:E10"/>
    <mergeCell ref="B12:C12"/>
    <mergeCell ref="C27:C30"/>
    <mergeCell ref="C31:C37"/>
    <mergeCell ref="E19:E20"/>
    <mergeCell ref="D21:D22"/>
    <mergeCell ref="E21:E22"/>
    <mergeCell ref="B13:B41"/>
    <mergeCell ref="C13:C18"/>
    <mergeCell ref="D14:D15"/>
    <mergeCell ref="E14:E15"/>
    <mergeCell ref="C38:C41"/>
  </mergeCells>
  <phoneticPr fontId="2"/>
  <printOptions horizontalCentered="1"/>
  <pageMargins left="0.70866141732283472" right="0.70866141732283472" top="0.74803149606299213" bottom="0.74803149606299213" header="0.31496062992125984" footer="0.31496062992125984"/>
  <pageSetup paperSize="9" scale="40" orientation="portrait" r:id="rId1"/>
  <rowBreaks count="3" manualBreakCount="3">
    <brk id="52" max="5" man="1"/>
    <brk id="107" max="5" man="1"/>
    <brk id="161"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96"/>
  <sheetViews>
    <sheetView view="pageBreakPreview" zoomScale="69" zoomScaleNormal="98" zoomScaleSheetLayoutView="69" workbookViewId="0">
      <selection activeCell="A21" sqref="A21"/>
    </sheetView>
  </sheetViews>
  <sheetFormatPr defaultColWidth="9" defaultRowHeight="16.5"/>
  <cols>
    <col min="1" max="1" width="7.375" style="49" bestFit="1" customWidth="1"/>
    <col min="2" max="2" width="9.5" style="49" customWidth="1"/>
    <col min="3" max="3" width="9.25" style="49" customWidth="1"/>
    <col min="4" max="5" width="24.625" style="49" customWidth="1"/>
    <col min="6" max="6" width="9.5" style="49" customWidth="1"/>
    <col min="7" max="7" width="8.125" style="49" customWidth="1"/>
    <col min="8" max="8" width="29" style="49" customWidth="1"/>
    <col min="9" max="9" width="10.875" style="49" customWidth="1"/>
    <col min="10" max="10" width="19.125" style="49" customWidth="1"/>
    <col min="11" max="11" width="5.875" style="74" bestFit="1" customWidth="1"/>
    <col min="12" max="12" width="11.375" style="74" customWidth="1"/>
    <col min="13" max="13" width="17.875" style="74" customWidth="1"/>
    <col min="14" max="14" width="21.875" style="74" customWidth="1"/>
    <col min="15" max="15" width="48.25" style="74" customWidth="1"/>
    <col min="16" max="16" width="9" style="49"/>
    <col min="17" max="17" width="36" style="49" customWidth="1"/>
    <col min="18" max="18" width="33" style="49" customWidth="1"/>
    <col min="19" max="19" width="31.75" style="49" customWidth="1"/>
    <col min="20" max="20" width="33.125" style="49" customWidth="1"/>
    <col min="21" max="21" width="36.125" style="49" customWidth="1"/>
    <col min="22" max="22" width="35.5" style="49" customWidth="1"/>
    <col min="23" max="16384" width="9" style="49"/>
  </cols>
  <sheetData>
    <row r="1" spans="1:21" ht="42.75" customHeight="1">
      <c r="A1" s="507"/>
      <c r="B1" s="507"/>
      <c r="C1" s="507"/>
      <c r="D1" s="507"/>
      <c r="E1" s="507"/>
      <c r="F1" s="507"/>
      <c r="G1" s="507"/>
      <c r="H1" s="507"/>
      <c r="I1" s="507"/>
      <c r="J1" s="507"/>
      <c r="K1" s="515" t="s">
        <v>487</v>
      </c>
      <c r="L1" s="516"/>
      <c r="M1" s="516"/>
      <c r="N1" s="516"/>
      <c r="O1" s="517"/>
      <c r="P1" s="508" t="s">
        <v>488</v>
      </c>
      <c r="Q1" s="510" t="s">
        <v>489</v>
      </c>
      <c r="R1" s="102" t="s">
        <v>509</v>
      </c>
      <c r="S1" s="96"/>
      <c r="T1" s="96"/>
      <c r="U1" s="78"/>
    </row>
    <row r="2" spans="1:21" ht="33">
      <c r="A2" s="87" t="s">
        <v>452</v>
      </c>
      <c r="B2" s="88" t="s">
        <v>453</v>
      </c>
      <c r="C2" s="87" t="s">
        <v>454</v>
      </c>
      <c r="D2" s="81" t="s">
        <v>459</v>
      </c>
      <c r="E2" s="89" t="s">
        <v>460</v>
      </c>
      <c r="F2" s="89" t="s">
        <v>461</v>
      </c>
      <c r="G2" s="145" t="s">
        <v>455</v>
      </c>
      <c r="H2" s="90" t="s">
        <v>456</v>
      </c>
      <c r="I2" s="80" t="s">
        <v>457</v>
      </c>
      <c r="J2" s="81" t="s">
        <v>458</v>
      </c>
      <c r="K2" s="91" t="s">
        <v>378</v>
      </c>
      <c r="L2" s="50" t="s">
        <v>478</v>
      </c>
      <c r="M2" s="522" t="s">
        <v>477</v>
      </c>
      <c r="N2" s="523"/>
      <c r="O2" s="50" t="s">
        <v>46</v>
      </c>
      <c r="P2" s="509"/>
      <c r="Q2" s="510"/>
      <c r="R2" s="520" t="s">
        <v>498</v>
      </c>
      <c r="S2" s="521"/>
      <c r="T2" s="521"/>
      <c r="U2" s="208"/>
    </row>
    <row r="3" spans="1:21" ht="18" customHeight="1">
      <c r="A3" s="51" t="s">
        <v>31</v>
      </c>
      <c r="B3" s="52" t="s">
        <v>4</v>
      </c>
      <c r="C3" s="53" t="s">
        <v>4</v>
      </c>
      <c r="D3" s="61" t="s">
        <v>379</v>
      </c>
      <c r="E3" s="51" t="s">
        <v>317</v>
      </c>
      <c r="F3" s="148" t="s">
        <v>34</v>
      </c>
      <c r="G3" s="146" t="s">
        <v>256</v>
      </c>
      <c r="H3" s="51" t="s">
        <v>384</v>
      </c>
      <c r="I3" s="76">
        <v>1</v>
      </c>
      <c r="J3" s="61" t="s">
        <v>397</v>
      </c>
      <c r="K3" s="92">
        <v>200</v>
      </c>
      <c r="L3" s="54" t="s">
        <v>90</v>
      </c>
      <c r="M3" s="54" t="s">
        <v>91</v>
      </c>
      <c r="N3" s="54" t="s">
        <v>91</v>
      </c>
      <c r="O3" s="54" t="s">
        <v>406</v>
      </c>
      <c r="P3" s="95"/>
      <c r="Q3" s="59"/>
      <c r="R3" s="518" t="s">
        <v>504</v>
      </c>
      <c r="S3" s="519"/>
      <c r="T3" s="519"/>
      <c r="U3" s="208"/>
    </row>
    <row r="4" spans="1:21" ht="18" customHeight="1">
      <c r="A4" s="55" t="s">
        <v>32</v>
      </c>
      <c r="B4" s="56"/>
      <c r="C4" s="57" t="s">
        <v>134</v>
      </c>
      <c r="D4" s="62" t="s">
        <v>380</v>
      </c>
      <c r="E4" s="57" t="s">
        <v>318</v>
      </c>
      <c r="F4" s="57" t="s">
        <v>35</v>
      </c>
      <c r="G4" s="147" t="s">
        <v>257</v>
      </c>
      <c r="H4" s="57" t="s">
        <v>385</v>
      </c>
      <c r="I4" s="77">
        <v>2</v>
      </c>
      <c r="J4" s="62" t="s">
        <v>398</v>
      </c>
      <c r="K4" s="92">
        <v>300</v>
      </c>
      <c r="L4" s="54" t="s">
        <v>90</v>
      </c>
      <c r="M4" s="54" t="s">
        <v>92</v>
      </c>
      <c r="N4" s="54" t="s">
        <v>92</v>
      </c>
      <c r="O4" s="54" t="s">
        <v>407</v>
      </c>
      <c r="P4" s="95"/>
      <c r="Q4" s="59"/>
      <c r="R4" s="520" t="s">
        <v>516</v>
      </c>
      <c r="S4" s="521"/>
      <c r="T4" s="521"/>
      <c r="U4" s="208"/>
    </row>
    <row r="5" spans="1:21" ht="18" customHeight="1">
      <c r="C5" s="55" t="s">
        <v>135</v>
      </c>
      <c r="D5" s="62" t="s">
        <v>381</v>
      </c>
      <c r="E5" s="57" t="s">
        <v>319</v>
      </c>
      <c r="F5" s="66" t="s">
        <v>36</v>
      </c>
      <c r="G5" s="78"/>
      <c r="H5" s="57" t="s">
        <v>386</v>
      </c>
      <c r="I5" s="78"/>
      <c r="J5" s="62" t="s">
        <v>399</v>
      </c>
      <c r="K5" s="95"/>
      <c r="L5" s="95"/>
      <c r="M5" s="95"/>
      <c r="N5" s="95"/>
      <c r="O5" s="95"/>
      <c r="P5" s="95"/>
      <c r="Q5" s="59"/>
      <c r="R5" s="520" t="s">
        <v>491</v>
      </c>
      <c r="S5" s="521"/>
      <c r="T5" s="521"/>
      <c r="U5" s="208"/>
    </row>
    <row r="6" spans="1:21" ht="18" customHeight="1">
      <c r="D6" s="62" t="s">
        <v>382</v>
      </c>
      <c r="E6" s="57" t="s">
        <v>320</v>
      </c>
      <c r="F6" s="149" t="s">
        <v>522</v>
      </c>
      <c r="G6" s="79"/>
      <c r="H6" s="57" t="s">
        <v>387</v>
      </c>
      <c r="J6" s="62" t="s">
        <v>400</v>
      </c>
      <c r="K6" s="92">
        <v>1</v>
      </c>
      <c r="L6" s="54" t="s">
        <v>93</v>
      </c>
      <c r="M6" s="54" t="s">
        <v>299</v>
      </c>
      <c r="N6" s="54" t="s">
        <v>48</v>
      </c>
      <c r="O6" s="54" t="s">
        <v>408</v>
      </c>
      <c r="P6" s="93" t="e">
        <f>COUNTIF(#REF!,【選択肢】!K6)</f>
        <v>#REF!</v>
      </c>
      <c r="Q6" s="59"/>
      <c r="R6" s="206" t="s">
        <v>479</v>
      </c>
      <c r="S6" s="207"/>
      <c r="T6" s="207"/>
      <c r="U6" s="208"/>
    </row>
    <row r="7" spans="1:21" ht="18" customHeight="1">
      <c r="A7" s="58"/>
      <c r="B7" s="58"/>
      <c r="C7" s="58"/>
      <c r="D7" s="63" t="s">
        <v>383</v>
      </c>
      <c r="E7" s="57" t="s">
        <v>321</v>
      </c>
      <c r="F7" s="75"/>
      <c r="G7" s="79"/>
      <c r="H7" s="57" t="s">
        <v>388</v>
      </c>
      <c r="I7" s="58"/>
      <c r="J7" s="62" t="s">
        <v>401</v>
      </c>
      <c r="K7" s="92">
        <v>2</v>
      </c>
      <c r="L7" s="54" t="s">
        <v>93</v>
      </c>
      <c r="M7" s="54" t="s">
        <v>299</v>
      </c>
      <c r="N7" s="54" t="s">
        <v>49</v>
      </c>
      <c r="O7" s="54" t="s">
        <v>409</v>
      </c>
      <c r="P7" s="94" t="e">
        <f>COUNTIF(#REF!,【選択肢】!K7)</f>
        <v>#REF!</v>
      </c>
      <c r="Q7" s="59"/>
      <c r="R7" s="520" t="s">
        <v>492</v>
      </c>
      <c r="S7" s="521"/>
      <c r="T7" s="521"/>
      <c r="U7" s="208"/>
    </row>
    <row r="8" spans="1:21" ht="18" customHeight="1">
      <c r="A8" s="58"/>
      <c r="B8" s="58"/>
      <c r="C8" s="58"/>
      <c r="D8" s="58"/>
      <c r="E8" s="57" t="s">
        <v>322</v>
      </c>
      <c r="F8" s="75"/>
      <c r="G8" s="79"/>
      <c r="H8" s="57" t="s">
        <v>389</v>
      </c>
      <c r="I8" s="58"/>
      <c r="J8" s="62" t="s">
        <v>402</v>
      </c>
      <c r="K8" s="92">
        <v>3</v>
      </c>
      <c r="L8" s="54" t="s">
        <v>93</v>
      </c>
      <c r="M8" s="54" t="s">
        <v>51</v>
      </c>
      <c r="N8" s="144" t="s">
        <v>520</v>
      </c>
      <c r="O8" s="54" t="s">
        <v>620</v>
      </c>
      <c r="P8" s="94" t="e">
        <f>COUNTIF(#REF!,【選択肢】!K8)</f>
        <v>#REF!</v>
      </c>
      <c r="Q8" s="59"/>
      <c r="R8" s="520"/>
      <c r="S8" s="521"/>
      <c r="T8" s="521"/>
      <c r="U8" s="208"/>
    </row>
    <row r="9" spans="1:21" ht="18" customHeight="1">
      <c r="A9" s="58"/>
      <c r="B9" s="58"/>
      <c r="C9" s="58"/>
      <c r="D9" s="58"/>
      <c r="E9" s="57" t="s">
        <v>323</v>
      </c>
      <c r="F9" s="75"/>
      <c r="G9" s="79"/>
      <c r="H9" s="57" t="s">
        <v>390</v>
      </c>
      <c r="I9" s="58"/>
      <c r="J9" s="62" t="s">
        <v>403</v>
      </c>
      <c r="K9" s="92">
        <v>4</v>
      </c>
      <c r="L9" s="54" t="s">
        <v>93</v>
      </c>
      <c r="M9" s="54" t="s">
        <v>52</v>
      </c>
      <c r="N9" s="54" t="s">
        <v>70</v>
      </c>
      <c r="O9" s="54" t="s">
        <v>410</v>
      </c>
      <c r="P9" s="94" t="e">
        <f>COUNTIF(#REF!,【選択肢】!K9)</f>
        <v>#REF!</v>
      </c>
      <c r="Q9" s="59"/>
      <c r="R9" s="518" t="s">
        <v>503</v>
      </c>
      <c r="S9" s="519"/>
      <c r="T9" s="519"/>
      <c r="U9" s="208"/>
    </row>
    <row r="10" spans="1:21" ht="18" customHeight="1">
      <c r="A10" s="58"/>
      <c r="B10" s="58"/>
      <c r="C10" s="58"/>
      <c r="D10" s="58"/>
      <c r="E10" s="57" t="s">
        <v>324</v>
      </c>
      <c r="F10" s="75"/>
      <c r="G10" s="79"/>
      <c r="H10" s="57" t="s">
        <v>391</v>
      </c>
      <c r="I10" s="58"/>
      <c r="J10" s="63" t="s">
        <v>404</v>
      </c>
      <c r="K10" s="92">
        <v>5</v>
      </c>
      <c r="L10" s="54" t="s">
        <v>93</v>
      </c>
      <c r="M10" s="54" t="s">
        <v>52</v>
      </c>
      <c r="N10" s="54" t="s">
        <v>70</v>
      </c>
      <c r="O10" s="54" t="s">
        <v>411</v>
      </c>
      <c r="P10" s="94" t="e">
        <f>COUNTIF(#REF!,【選択肢】!K10)</f>
        <v>#REF!</v>
      </c>
      <c r="Q10" s="59"/>
      <c r="R10" s="511" t="s">
        <v>496</v>
      </c>
      <c r="S10" s="512"/>
      <c r="T10" s="512"/>
      <c r="U10" s="208"/>
    </row>
    <row r="11" spans="1:21" ht="18" customHeight="1">
      <c r="A11" s="58"/>
      <c r="B11" s="58"/>
      <c r="C11" s="58"/>
      <c r="D11" s="58"/>
      <c r="E11" s="55" t="s">
        <v>325</v>
      </c>
      <c r="F11" s="75"/>
      <c r="G11" s="79"/>
      <c r="H11" s="57" t="s">
        <v>392</v>
      </c>
      <c r="I11" s="58"/>
      <c r="J11" s="58"/>
      <c r="K11" s="92">
        <v>6</v>
      </c>
      <c r="L11" s="54" t="s">
        <v>93</v>
      </c>
      <c r="M11" s="54" t="s">
        <v>52</v>
      </c>
      <c r="N11" s="54" t="s">
        <v>70</v>
      </c>
      <c r="O11" s="54" t="s">
        <v>412</v>
      </c>
      <c r="P11" s="94" t="e">
        <f>COUNTIF(#REF!,【選択肢】!K11)</f>
        <v>#REF!</v>
      </c>
      <c r="Q11" s="59"/>
      <c r="R11" s="204" t="s">
        <v>505</v>
      </c>
      <c r="S11" s="205"/>
      <c r="T11" s="205"/>
      <c r="U11" s="208"/>
    </row>
    <row r="12" spans="1:21" ht="18" customHeight="1">
      <c r="A12" s="58"/>
      <c r="B12" s="58"/>
      <c r="C12" s="58"/>
      <c r="D12" s="58"/>
      <c r="E12" s="58"/>
      <c r="F12" s="58"/>
      <c r="G12" s="58"/>
      <c r="H12" s="57" t="s">
        <v>393</v>
      </c>
      <c r="I12" s="58"/>
      <c r="J12" s="58"/>
      <c r="K12" s="92">
        <v>7</v>
      </c>
      <c r="L12" s="54" t="s">
        <v>93</v>
      </c>
      <c r="M12" s="54" t="s">
        <v>52</v>
      </c>
      <c r="N12" s="54" t="s">
        <v>72</v>
      </c>
      <c r="O12" s="54" t="s">
        <v>413</v>
      </c>
      <c r="P12" s="94" t="e">
        <f>COUNTIF(#REF!,【選択肢】!K12)</f>
        <v>#REF!</v>
      </c>
      <c r="Q12" s="59"/>
      <c r="R12" s="103" t="s">
        <v>483</v>
      </c>
      <c r="S12" s="86"/>
      <c r="T12" s="86"/>
      <c r="U12" s="208"/>
    </row>
    <row r="13" spans="1:21" ht="18" customHeight="1">
      <c r="H13" s="57" t="s">
        <v>394</v>
      </c>
      <c r="K13" s="92">
        <v>8</v>
      </c>
      <c r="L13" s="54" t="s">
        <v>93</v>
      </c>
      <c r="M13" s="54" t="s">
        <v>52</v>
      </c>
      <c r="N13" s="54" t="s">
        <v>72</v>
      </c>
      <c r="O13" s="54" t="s">
        <v>414</v>
      </c>
      <c r="P13" s="94" t="e">
        <f>COUNTIF(#REF!,【選択肢】!K13)</f>
        <v>#REF!</v>
      </c>
      <c r="R13" s="103" t="s">
        <v>493</v>
      </c>
      <c r="S13" s="86"/>
      <c r="T13" s="86"/>
      <c r="U13" s="208"/>
    </row>
    <row r="14" spans="1:21" ht="18" customHeight="1">
      <c r="H14" s="57" t="s">
        <v>395</v>
      </c>
      <c r="K14" s="92">
        <v>9</v>
      </c>
      <c r="L14" s="54" t="s">
        <v>93</v>
      </c>
      <c r="M14" s="54" t="s">
        <v>52</v>
      </c>
      <c r="N14" s="54" t="s">
        <v>72</v>
      </c>
      <c r="O14" s="54" t="s">
        <v>415</v>
      </c>
      <c r="P14" s="94" t="e">
        <f>COUNTIF(#REF!,【選択肢】!K14)</f>
        <v>#REF!</v>
      </c>
      <c r="R14" s="103" t="s">
        <v>480</v>
      </c>
      <c r="S14" s="86"/>
      <c r="T14" s="86"/>
      <c r="U14" s="208"/>
    </row>
    <row r="15" spans="1:21" ht="18" customHeight="1">
      <c r="H15" s="66" t="s">
        <v>396</v>
      </c>
      <c r="K15" s="92">
        <v>10</v>
      </c>
      <c r="L15" s="54" t="s">
        <v>93</v>
      </c>
      <c r="M15" s="54" t="s">
        <v>52</v>
      </c>
      <c r="N15" s="54" t="s">
        <v>74</v>
      </c>
      <c r="O15" s="54" t="s">
        <v>416</v>
      </c>
      <c r="P15" s="94" t="e">
        <f>COUNTIF(#REF!,【選択肢】!K15)</f>
        <v>#REF!</v>
      </c>
      <c r="R15" s="103" t="s">
        <v>481</v>
      </c>
      <c r="S15" s="86"/>
      <c r="T15" s="86"/>
      <c r="U15" s="208"/>
    </row>
    <row r="16" spans="1:21" ht="18" customHeight="1">
      <c r="K16" s="92">
        <v>11</v>
      </c>
      <c r="L16" s="54" t="s">
        <v>93</v>
      </c>
      <c r="M16" s="54" t="s">
        <v>52</v>
      </c>
      <c r="N16" s="54" t="s">
        <v>74</v>
      </c>
      <c r="O16" s="54" t="s">
        <v>417</v>
      </c>
      <c r="P16" s="94" t="e">
        <f>COUNTIF(#REF!,【選択肢】!K16)</f>
        <v>#REF!</v>
      </c>
      <c r="R16" s="202"/>
      <c r="S16" s="203"/>
      <c r="T16" s="203"/>
      <c r="U16" s="208"/>
    </row>
    <row r="17" spans="11:22" ht="18" customHeight="1">
      <c r="K17" s="92">
        <v>12</v>
      </c>
      <c r="L17" s="54" t="s">
        <v>93</v>
      </c>
      <c r="M17" s="54" t="s">
        <v>52</v>
      </c>
      <c r="N17" s="54" t="s">
        <v>74</v>
      </c>
      <c r="O17" s="54" t="s">
        <v>418</v>
      </c>
      <c r="P17" s="94" t="e">
        <f>COUNTIF(#REF!,【選択肢】!K17)</f>
        <v>#REF!</v>
      </c>
      <c r="R17" s="202" t="s">
        <v>499</v>
      </c>
      <c r="S17" s="207"/>
      <c r="T17" s="207"/>
      <c r="U17" s="208"/>
    </row>
    <row r="18" spans="11:22" ht="18" customHeight="1">
      <c r="K18" s="92">
        <v>13</v>
      </c>
      <c r="L18" s="54" t="s">
        <v>93</v>
      </c>
      <c r="M18" s="54" t="s">
        <v>52</v>
      </c>
      <c r="N18" s="54" t="s">
        <v>56</v>
      </c>
      <c r="O18" s="54" t="s">
        <v>419</v>
      </c>
      <c r="P18" s="94" t="e">
        <f>COUNTIF(#REF!,【選択肢】!K18)</f>
        <v>#REF!</v>
      </c>
      <c r="R18" s="204" t="s">
        <v>506</v>
      </c>
      <c r="S18" s="203"/>
      <c r="T18" s="203"/>
      <c r="U18" s="208"/>
    </row>
    <row r="19" spans="11:22" ht="18" customHeight="1">
      <c r="K19" s="92">
        <v>14</v>
      </c>
      <c r="L19" s="54" t="s">
        <v>93</v>
      </c>
      <c r="M19" s="54" t="s">
        <v>52</v>
      </c>
      <c r="N19" s="54" t="s">
        <v>56</v>
      </c>
      <c r="O19" s="54" t="s">
        <v>420</v>
      </c>
      <c r="P19" s="94" t="e">
        <f>COUNTIF(#REF!,【選択肢】!K19)</f>
        <v>#REF!</v>
      </c>
      <c r="R19" s="103" t="s">
        <v>494</v>
      </c>
      <c r="S19" s="203"/>
      <c r="T19" s="203"/>
      <c r="U19" s="208"/>
      <c r="V19" s="60"/>
    </row>
    <row r="20" spans="11:22" ht="18" customHeight="1">
      <c r="K20" s="92">
        <v>15</v>
      </c>
      <c r="L20" s="54" t="s">
        <v>93</v>
      </c>
      <c r="M20" s="54" t="s">
        <v>52</v>
      </c>
      <c r="N20" s="54" t="s">
        <v>56</v>
      </c>
      <c r="O20" s="54" t="s">
        <v>421</v>
      </c>
      <c r="P20" s="94" t="e">
        <f>COUNTIF(#REF!,【選択肢】!K20)</f>
        <v>#REF!</v>
      </c>
      <c r="R20" s="103" t="s">
        <v>495</v>
      </c>
      <c r="S20" s="203"/>
      <c r="T20" s="203"/>
      <c r="U20" s="208"/>
      <c r="V20" s="60"/>
    </row>
    <row r="21" spans="11:22" ht="18" customHeight="1">
      <c r="K21" s="92">
        <v>16</v>
      </c>
      <c r="L21" s="54" t="s">
        <v>93</v>
      </c>
      <c r="M21" s="54" t="s">
        <v>52</v>
      </c>
      <c r="N21" s="54" t="s">
        <v>57</v>
      </c>
      <c r="O21" s="54" t="s">
        <v>422</v>
      </c>
      <c r="P21" s="94" t="e">
        <f>COUNTIF(#REF!,【選択肢】!K21)</f>
        <v>#REF!</v>
      </c>
      <c r="R21" s="103" t="s">
        <v>500</v>
      </c>
      <c r="S21" s="203"/>
      <c r="T21" s="203"/>
      <c r="U21" s="208"/>
    </row>
    <row r="22" spans="11:22" ht="18" customHeight="1">
      <c r="K22" s="92">
        <v>17</v>
      </c>
      <c r="L22" s="54" t="s">
        <v>93</v>
      </c>
      <c r="M22" s="54" t="s">
        <v>94</v>
      </c>
      <c r="N22" s="54" t="s">
        <v>94</v>
      </c>
      <c r="O22" s="54" t="s">
        <v>423</v>
      </c>
      <c r="P22" s="94" t="e">
        <f>COUNTIF(#REF!,【選択肢】!K22)</f>
        <v>#REF!</v>
      </c>
      <c r="R22" s="103" t="s">
        <v>482</v>
      </c>
      <c r="S22" s="203"/>
      <c r="T22" s="203"/>
      <c r="U22" s="208"/>
    </row>
    <row r="23" spans="11:22" ht="18" customHeight="1">
      <c r="K23" s="92">
        <v>18</v>
      </c>
      <c r="L23" s="54" t="s">
        <v>93</v>
      </c>
      <c r="M23" s="54" t="s">
        <v>94</v>
      </c>
      <c r="N23" s="54" t="s">
        <v>94</v>
      </c>
      <c r="O23" s="54" t="s">
        <v>424</v>
      </c>
      <c r="P23" s="94" t="e">
        <f>COUNTIF(#REF!,【選択肢】!K23)</f>
        <v>#REF!</v>
      </c>
      <c r="R23" s="103" t="s">
        <v>501</v>
      </c>
      <c r="S23" s="203"/>
      <c r="T23" s="203"/>
      <c r="U23" s="208"/>
    </row>
    <row r="24" spans="11:22" ht="18" customHeight="1">
      <c r="K24" s="92">
        <v>19</v>
      </c>
      <c r="L24" s="54" t="s">
        <v>93</v>
      </c>
      <c r="M24" s="54" t="s">
        <v>94</v>
      </c>
      <c r="N24" s="54" t="s">
        <v>94</v>
      </c>
      <c r="O24" s="54" t="s">
        <v>425</v>
      </c>
      <c r="P24" s="94" t="e">
        <f>COUNTIF(#REF!,【選択肢】!K24)</f>
        <v>#REF!</v>
      </c>
      <c r="R24" s="103" t="s">
        <v>508</v>
      </c>
      <c r="S24" s="203"/>
      <c r="T24" s="203"/>
      <c r="U24" s="208"/>
    </row>
    <row r="25" spans="11:22" ht="18" customHeight="1">
      <c r="K25" s="92">
        <v>20</v>
      </c>
      <c r="L25" s="54" t="s">
        <v>93</v>
      </c>
      <c r="M25" s="54" t="s">
        <v>94</v>
      </c>
      <c r="N25" s="54" t="s">
        <v>94</v>
      </c>
      <c r="O25" s="54" t="s">
        <v>426</v>
      </c>
      <c r="P25" s="94" t="e">
        <f>COUNTIF(#REF!,【選択肢】!K25)</f>
        <v>#REF!</v>
      </c>
      <c r="R25" s="103"/>
      <c r="S25" s="203"/>
      <c r="T25" s="203"/>
      <c r="U25" s="208"/>
    </row>
    <row r="26" spans="11:22" ht="18" customHeight="1">
      <c r="K26" s="92">
        <v>21</v>
      </c>
      <c r="L26" s="54" t="s">
        <v>93</v>
      </c>
      <c r="M26" s="54" t="s">
        <v>94</v>
      </c>
      <c r="N26" s="54" t="s">
        <v>94</v>
      </c>
      <c r="O26" s="54" t="s">
        <v>427</v>
      </c>
      <c r="P26" s="94" t="e">
        <f>COUNTIF(#REF!,【選択肢】!K26)</f>
        <v>#REF!</v>
      </c>
      <c r="R26" s="204" t="s">
        <v>502</v>
      </c>
      <c r="S26" s="203"/>
      <c r="T26" s="203"/>
      <c r="U26" s="208"/>
    </row>
    <row r="27" spans="11:22" ht="18" customHeight="1">
      <c r="K27" s="92">
        <v>22</v>
      </c>
      <c r="L27" s="54" t="s">
        <v>93</v>
      </c>
      <c r="M27" s="54" t="s">
        <v>94</v>
      </c>
      <c r="N27" s="54" t="s">
        <v>94</v>
      </c>
      <c r="O27" s="54" t="s">
        <v>428</v>
      </c>
      <c r="P27" s="94" t="e">
        <f>COUNTIF(#REF!,【選択肢】!K27)</f>
        <v>#REF!</v>
      </c>
      <c r="R27" s="103" t="s">
        <v>513</v>
      </c>
      <c r="S27" s="203"/>
      <c r="T27" s="203"/>
      <c r="U27" s="208"/>
    </row>
    <row r="28" spans="11:22" ht="18" customHeight="1">
      <c r="K28" s="92">
        <v>23</v>
      </c>
      <c r="L28" s="54" t="s">
        <v>93</v>
      </c>
      <c r="M28" s="54" t="s">
        <v>94</v>
      </c>
      <c r="N28" s="54" t="s">
        <v>94</v>
      </c>
      <c r="O28" s="54" t="s">
        <v>429</v>
      </c>
      <c r="P28" s="94" t="e">
        <f>COUNTIF(#REF!,【選択肢】!K28)</f>
        <v>#REF!</v>
      </c>
      <c r="R28" s="103" t="s">
        <v>484</v>
      </c>
      <c r="S28" s="203"/>
      <c r="T28" s="203"/>
      <c r="U28" s="208"/>
    </row>
    <row r="29" spans="11:22" ht="18" customHeight="1">
      <c r="K29" s="92">
        <v>24</v>
      </c>
      <c r="L29" s="54" t="s">
        <v>369</v>
      </c>
      <c r="M29" s="54" t="s">
        <v>300</v>
      </c>
      <c r="N29" s="54" t="s">
        <v>95</v>
      </c>
      <c r="O29" s="54" t="s">
        <v>430</v>
      </c>
      <c r="P29" s="94" t="e">
        <f>COUNTIF(#REF!,【選択肢】!K29)</f>
        <v>#REF!</v>
      </c>
      <c r="R29" s="206"/>
      <c r="S29" s="207"/>
      <c r="T29" s="207"/>
      <c r="U29" s="208"/>
    </row>
    <row r="30" spans="11:22" ht="18" customHeight="1">
      <c r="K30" s="92">
        <v>25</v>
      </c>
      <c r="L30" s="54" t="s">
        <v>369</v>
      </c>
      <c r="M30" s="54" t="s">
        <v>300</v>
      </c>
      <c r="N30" s="54" t="s">
        <v>95</v>
      </c>
      <c r="O30" s="54" t="s">
        <v>431</v>
      </c>
      <c r="P30" s="94" t="e">
        <f>COUNTIF(#REF!,【選択肢】!K30)</f>
        <v>#REF!</v>
      </c>
      <c r="R30" s="202" t="s">
        <v>497</v>
      </c>
      <c r="S30" s="203"/>
      <c r="T30" s="203"/>
      <c r="U30" s="208"/>
    </row>
    <row r="31" spans="11:22" ht="18" customHeight="1">
      <c r="K31" s="92">
        <v>26</v>
      </c>
      <c r="L31" s="54" t="s">
        <v>369</v>
      </c>
      <c r="M31" s="54" t="s">
        <v>300</v>
      </c>
      <c r="N31" s="54" t="s">
        <v>95</v>
      </c>
      <c r="O31" s="54" t="s">
        <v>432</v>
      </c>
      <c r="P31" s="94" t="e">
        <f>COUNTIF(#REF!,【選択肢】!K31)</f>
        <v>#REF!</v>
      </c>
      <c r="R31" s="513" t="s">
        <v>507</v>
      </c>
      <c r="S31" s="514"/>
      <c r="T31" s="514"/>
      <c r="U31" s="208"/>
    </row>
    <row r="32" spans="11:22" ht="18" customHeight="1">
      <c r="K32" s="92">
        <v>27</v>
      </c>
      <c r="L32" s="54" t="s">
        <v>369</v>
      </c>
      <c r="M32" s="54" t="s">
        <v>300</v>
      </c>
      <c r="N32" s="54" t="s">
        <v>95</v>
      </c>
      <c r="O32" s="54" t="s">
        <v>433</v>
      </c>
      <c r="P32" s="94" t="e">
        <f>COUNTIF(#REF!,【選択肢】!K32)</f>
        <v>#REF!</v>
      </c>
      <c r="R32" s="103" t="s">
        <v>485</v>
      </c>
      <c r="S32" s="203"/>
      <c r="T32" s="203"/>
      <c r="U32" s="208"/>
    </row>
    <row r="33" spans="11:21" ht="18" customHeight="1">
      <c r="K33" s="92">
        <v>28</v>
      </c>
      <c r="L33" s="54" t="s">
        <v>369</v>
      </c>
      <c r="M33" s="54" t="s">
        <v>300</v>
      </c>
      <c r="N33" s="144" t="s">
        <v>519</v>
      </c>
      <c r="O33" s="54" t="s">
        <v>434</v>
      </c>
      <c r="P33" s="94" t="e">
        <f>COUNTIF(#REF!,【選択肢】!K33)</f>
        <v>#REF!</v>
      </c>
      <c r="R33" s="103" t="s">
        <v>486</v>
      </c>
      <c r="S33" s="203"/>
      <c r="T33" s="203"/>
      <c r="U33" s="208"/>
    </row>
    <row r="34" spans="11:21" ht="18" customHeight="1">
      <c r="K34" s="92">
        <v>29</v>
      </c>
      <c r="L34" s="54" t="s">
        <v>369</v>
      </c>
      <c r="M34" s="54" t="s">
        <v>301</v>
      </c>
      <c r="N34" s="144" t="s">
        <v>521</v>
      </c>
      <c r="O34" s="54" t="s">
        <v>435</v>
      </c>
      <c r="P34" s="94" t="e">
        <f>COUNTIF(#REF!,【選択肢】!K34)</f>
        <v>#REF!</v>
      </c>
      <c r="R34" s="104" t="s">
        <v>481</v>
      </c>
      <c r="S34" s="105"/>
      <c r="T34" s="105"/>
      <c r="U34" s="209"/>
    </row>
    <row r="35" spans="11:21" ht="18" customHeight="1">
      <c r="K35" s="92">
        <v>30</v>
      </c>
      <c r="L35" s="54" t="s">
        <v>369</v>
      </c>
      <c r="M35" s="54" t="s">
        <v>52</v>
      </c>
      <c r="N35" s="144" t="s">
        <v>517</v>
      </c>
      <c r="O35" s="54" t="s">
        <v>436</v>
      </c>
      <c r="P35" s="94" t="e">
        <f>COUNTIF(#REF!,【選択肢】!K35)</f>
        <v>#REF!</v>
      </c>
    </row>
    <row r="36" spans="11:21" ht="18" customHeight="1">
      <c r="K36" s="92">
        <v>31</v>
      </c>
      <c r="L36" s="54" t="s">
        <v>369</v>
      </c>
      <c r="M36" s="54" t="s">
        <v>52</v>
      </c>
      <c r="N36" s="144" t="s">
        <v>517</v>
      </c>
      <c r="O36" s="54" t="s">
        <v>437</v>
      </c>
      <c r="P36" s="94" t="e">
        <f>COUNTIF(#REF!,【選択肢】!K36)</f>
        <v>#REF!</v>
      </c>
    </row>
    <row r="37" spans="11:21" ht="18" customHeight="1">
      <c r="K37" s="92">
        <v>32</v>
      </c>
      <c r="L37" s="54" t="s">
        <v>369</v>
      </c>
      <c r="M37" s="54" t="s">
        <v>52</v>
      </c>
      <c r="N37" s="144" t="s">
        <v>517</v>
      </c>
      <c r="O37" s="54" t="s">
        <v>438</v>
      </c>
      <c r="P37" s="94" t="e">
        <f>COUNTIF(#REF!,【選択肢】!K37)</f>
        <v>#REF!</v>
      </c>
    </row>
    <row r="38" spans="11:21" ht="18" customHeight="1">
      <c r="K38" s="92">
        <v>33</v>
      </c>
      <c r="L38" s="54" t="s">
        <v>369</v>
      </c>
      <c r="M38" s="54" t="s">
        <v>52</v>
      </c>
      <c r="N38" s="144" t="s">
        <v>517</v>
      </c>
      <c r="O38" s="54" t="s">
        <v>439</v>
      </c>
      <c r="P38" s="94" t="e">
        <f>COUNTIF(#REF!,【選択肢】!K38)</f>
        <v>#REF!</v>
      </c>
    </row>
    <row r="39" spans="11:21" ht="18" customHeight="1">
      <c r="K39" s="92">
        <v>34</v>
      </c>
      <c r="L39" s="54" t="s">
        <v>369</v>
      </c>
      <c r="M39" s="54" t="s">
        <v>49</v>
      </c>
      <c r="N39" s="144" t="s">
        <v>518</v>
      </c>
      <c r="O39" s="54" t="s">
        <v>440</v>
      </c>
      <c r="P39" s="94" t="e">
        <f>COUNTIF(#REF!,【選択肢】!K39)</f>
        <v>#REF!</v>
      </c>
    </row>
    <row r="40" spans="11:21" ht="18" customHeight="1">
      <c r="K40" s="92">
        <v>35</v>
      </c>
      <c r="L40" s="54" t="s">
        <v>369</v>
      </c>
      <c r="M40" s="54" t="s">
        <v>49</v>
      </c>
      <c r="N40" s="144" t="s">
        <v>518</v>
      </c>
      <c r="O40" s="54" t="s">
        <v>441</v>
      </c>
      <c r="P40" s="94" t="e">
        <f>COUNTIF(#REF!,【選択肢】!K40)</f>
        <v>#REF!</v>
      </c>
    </row>
    <row r="41" spans="11:21" ht="18" customHeight="1">
      <c r="K41" s="92">
        <v>36</v>
      </c>
      <c r="L41" s="54" t="s">
        <v>369</v>
      </c>
      <c r="M41" s="54" t="s">
        <v>49</v>
      </c>
      <c r="N41" s="144" t="s">
        <v>518</v>
      </c>
      <c r="O41" s="54" t="s">
        <v>442</v>
      </c>
      <c r="P41" s="94" t="e">
        <f>COUNTIF(#REF!,【選択肢】!K41)</f>
        <v>#REF!</v>
      </c>
    </row>
    <row r="42" spans="11:21" ht="18" customHeight="1">
      <c r="K42" s="92">
        <v>37</v>
      </c>
      <c r="L42" s="54" t="s">
        <v>369</v>
      </c>
      <c r="M42" s="54" t="s">
        <v>49</v>
      </c>
      <c r="N42" s="144" t="s">
        <v>518</v>
      </c>
      <c r="O42" s="54" t="s">
        <v>443</v>
      </c>
      <c r="P42" s="94" t="e">
        <f>COUNTIF(#REF!,【選択肢】!K42)</f>
        <v>#REF!</v>
      </c>
      <c r="Q42" s="140" t="s">
        <v>490</v>
      </c>
    </row>
    <row r="43" spans="11:21" ht="18" customHeight="1">
      <c r="K43" s="92">
        <v>38</v>
      </c>
      <c r="L43" s="54" t="s">
        <v>369</v>
      </c>
      <c r="M43" s="54" t="s">
        <v>49</v>
      </c>
      <c r="N43" s="144" t="s">
        <v>518</v>
      </c>
      <c r="O43" s="82" t="s">
        <v>444</v>
      </c>
      <c r="P43" s="94" t="e">
        <f>COUNTIF(#REF!,【選択肢】!K43)</f>
        <v>#REF!</v>
      </c>
      <c r="Q43" s="84" t="s">
        <v>475</v>
      </c>
      <c r="S43" s="64"/>
    </row>
    <row r="44" spans="11:21" ht="18" customHeight="1">
      <c r="K44" s="92">
        <v>39</v>
      </c>
      <c r="L44" s="54" t="s">
        <v>369</v>
      </c>
      <c r="M44" s="54" t="s">
        <v>52</v>
      </c>
      <c r="N44" s="54" t="s">
        <v>96</v>
      </c>
      <c r="O44" s="85" t="s">
        <v>462</v>
      </c>
      <c r="P44" s="94" t="e">
        <f>COUNTIF(#REF!,【選択肢】!K44)</f>
        <v>#REF!</v>
      </c>
      <c r="Q44" s="85" t="s">
        <v>462</v>
      </c>
      <c r="R44" s="65"/>
      <c r="S44" s="59"/>
    </row>
    <row r="45" spans="11:21" ht="18" customHeight="1">
      <c r="K45" s="92">
        <v>40</v>
      </c>
      <c r="L45" s="54" t="s">
        <v>369</v>
      </c>
      <c r="M45" s="54" t="s">
        <v>52</v>
      </c>
      <c r="N45" s="54" t="s">
        <v>96</v>
      </c>
      <c r="O45" s="85" t="s">
        <v>463</v>
      </c>
      <c r="P45" s="94" t="e">
        <f>COUNTIF(#REF!,【選択肢】!K45)</f>
        <v>#REF!</v>
      </c>
      <c r="Q45" s="85" t="s">
        <v>463</v>
      </c>
      <c r="R45" s="65"/>
      <c r="S45" s="59"/>
    </row>
    <row r="46" spans="11:21" ht="18" customHeight="1">
      <c r="K46" s="92">
        <v>41</v>
      </c>
      <c r="L46" s="54" t="s">
        <v>369</v>
      </c>
      <c r="M46" s="54" t="s">
        <v>52</v>
      </c>
      <c r="N46" s="54" t="s">
        <v>96</v>
      </c>
      <c r="O46" s="85" t="s">
        <v>464</v>
      </c>
      <c r="P46" s="94" t="e">
        <f>COUNTIF(#REF!,【選択肢】!K46)</f>
        <v>#REF!</v>
      </c>
      <c r="Q46" s="85" t="s">
        <v>464</v>
      </c>
      <c r="R46" s="65"/>
      <c r="S46" s="59"/>
    </row>
    <row r="47" spans="11:21" ht="18" customHeight="1">
      <c r="K47" s="92">
        <v>42</v>
      </c>
      <c r="L47" s="54" t="s">
        <v>369</v>
      </c>
      <c r="M47" s="54" t="s">
        <v>52</v>
      </c>
      <c r="N47" s="54" t="s">
        <v>83</v>
      </c>
      <c r="O47" s="85" t="s">
        <v>465</v>
      </c>
      <c r="P47" s="94" t="e">
        <f>COUNTIF(#REF!,【選択肢】!K47)</f>
        <v>#REF!</v>
      </c>
      <c r="Q47" s="85" t="s">
        <v>465</v>
      </c>
      <c r="R47" s="65"/>
      <c r="S47" s="59"/>
    </row>
    <row r="48" spans="11:21" ht="18" customHeight="1">
      <c r="K48" s="92">
        <v>43</v>
      </c>
      <c r="L48" s="54" t="s">
        <v>369</v>
      </c>
      <c r="M48" s="54" t="s">
        <v>52</v>
      </c>
      <c r="N48" s="54" t="s">
        <v>83</v>
      </c>
      <c r="O48" s="85" t="s">
        <v>466</v>
      </c>
      <c r="P48" s="94" t="e">
        <f>COUNTIF(#REF!,【選択肢】!K48)</f>
        <v>#REF!</v>
      </c>
      <c r="Q48" s="85" t="s">
        <v>466</v>
      </c>
      <c r="R48" s="65"/>
      <c r="S48" s="59"/>
    </row>
    <row r="49" spans="11:20" ht="18" customHeight="1">
      <c r="K49" s="92">
        <v>44</v>
      </c>
      <c r="L49" s="54" t="s">
        <v>369</v>
      </c>
      <c r="M49" s="54" t="s">
        <v>52</v>
      </c>
      <c r="N49" s="54" t="s">
        <v>83</v>
      </c>
      <c r="O49" s="85" t="s">
        <v>467</v>
      </c>
      <c r="P49" s="94" t="e">
        <f>COUNTIF(#REF!,【選択肢】!K49)</f>
        <v>#REF!</v>
      </c>
      <c r="Q49" s="85" t="s">
        <v>467</v>
      </c>
      <c r="R49" s="65"/>
      <c r="S49" s="59"/>
    </row>
    <row r="50" spans="11:20" ht="18" customHeight="1">
      <c r="K50" s="92">
        <v>45</v>
      </c>
      <c r="L50" s="54" t="s">
        <v>369</v>
      </c>
      <c r="M50" s="54" t="s">
        <v>52</v>
      </c>
      <c r="N50" s="54" t="s">
        <v>97</v>
      </c>
      <c r="O50" s="85" t="s">
        <v>468</v>
      </c>
      <c r="P50" s="94" t="e">
        <f>COUNTIF(#REF!,【選択肢】!K50)</f>
        <v>#REF!</v>
      </c>
      <c r="Q50" s="85" t="s">
        <v>468</v>
      </c>
      <c r="R50" s="65"/>
      <c r="S50" s="59"/>
    </row>
    <row r="51" spans="11:20" ht="18" customHeight="1">
      <c r="K51" s="92">
        <v>46</v>
      </c>
      <c r="L51" s="54" t="s">
        <v>369</v>
      </c>
      <c r="M51" s="54" t="s">
        <v>52</v>
      </c>
      <c r="N51" s="54" t="s">
        <v>97</v>
      </c>
      <c r="O51" s="85" t="s">
        <v>469</v>
      </c>
      <c r="P51" s="94" t="e">
        <f>COUNTIF(#REF!,【選択肢】!K51)</f>
        <v>#REF!</v>
      </c>
      <c r="Q51" s="85" t="s">
        <v>469</v>
      </c>
      <c r="R51" s="65"/>
      <c r="S51" s="59"/>
    </row>
    <row r="52" spans="11:20" ht="18" customHeight="1">
      <c r="K52" s="92">
        <v>47</v>
      </c>
      <c r="L52" s="54" t="s">
        <v>369</v>
      </c>
      <c r="M52" s="54" t="s">
        <v>52</v>
      </c>
      <c r="N52" s="54" t="s">
        <v>97</v>
      </c>
      <c r="O52" s="85" t="s">
        <v>470</v>
      </c>
      <c r="P52" s="94" t="e">
        <f>COUNTIF(#REF!,【選択肢】!K52)</f>
        <v>#REF!</v>
      </c>
      <c r="Q52" s="85" t="s">
        <v>470</v>
      </c>
      <c r="R52" s="65"/>
      <c r="S52" s="59"/>
    </row>
    <row r="53" spans="11:20" ht="18" customHeight="1">
      <c r="K53" s="92">
        <v>48</v>
      </c>
      <c r="L53" s="54" t="s">
        <v>369</v>
      </c>
      <c r="M53" s="54" t="s">
        <v>52</v>
      </c>
      <c r="N53" s="54" t="s">
        <v>107</v>
      </c>
      <c r="O53" s="85" t="s">
        <v>471</v>
      </c>
      <c r="P53" s="94" t="e">
        <f>COUNTIF(#REF!,【選択肢】!K53)</f>
        <v>#REF!</v>
      </c>
      <c r="Q53" s="85" t="s">
        <v>471</v>
      </c>
      <c r="R53" s="65"/>
      <c r="S53" s="59"/>
    </row>
    <row r="54" spans="11:20" ht="18" customHeight="1">
      <c r="K54" s="92">
        <v>49</v>
      </c>
      <c r="L54" s="54" t="s">
        <v>369</v>
      </c>
      <c r="M54" s="54" t="s">
        <v>52</v>
      </c>
      <c r="N54" s="54" t="s">
        <v>107</v>
      </c>
      <c r="O54" s="85" t="s">
        <v>472</v>
      </c>
      <c r="P54" s="94" t="e">
        <f>COUNTIF(#REF!,【選択肢】!K54)</f>
        <v>#REF!</v>
      </c>
      <c r="Q54" s="85" t="s">
        <v>472</v>
      </c>
      <c r="R54" s="65"/>
      <c r="S54" s="59"/>
    </row>
    <row r="55" spans="11:20" ht="18" customHeight="1">
      <c r="K55" s="92">
        <v>50</v>
      </c>
      <c r="L55" s="54" t="s">
        <v>369</v>
      </c>
      <c r="M55" s="54" t="s">
        <v>52</v>
      </c>
      <c r="N55" s="54" t="s">
        <v>98</v>
      </c>
      <c r="O55" s="85" t="s">
        <v>473</v>
      </c>
      <c r="P55" s="94" t="e">
        <f>COUNTIF(#REF!,【選択肢】!K55)</f>
        <v>#REF!</v>
      </c>
      <c r="Q55" s="85" t="s">
        <v>473</v>
      </c>
      <c r="R55" s="141" t="s">
        <v>490</v>
      </c>
      <c r="S55" s="59"/>
    </row>
    <row r="56" spans="11:20" ht="18" customHeight="1">
      <c r="K56" s="92">
        <v>51</v>
      </c>
      <c r="L56" s="54" t="s">
        <v>369</v>
      </c>
      <c r="M56" s="54" t="s">
        <v>85</v>
      </c>
      <c r="N56" s="54" t="s">
        <v>85</v>
      </c>
      <c r="O56" s="83" t="s">
        <v>474</v>
      </c>
      <c r="P56" s="94" t="e">
        <f>COUNTIF(#REF!,【選択肢】!K56)</f>
        <v>#REF!</v>
      </c>
      <c r="Q56" s="100"/>
      <c r="R56" s="50" t="s">
        <v>476</v>
      </c>
      <c r="S56" s="67"/>
      <c r="T56" s="64"/>
    </row>
    <row r="57" spans="11:20" ht="18" customHeight="1">
      <c r="K57" s="92">
        <v>52</v>
      </c>
      <c r="L57" s="54" t="s">
        <v>369</v>
      </c>
      <c r="M57" s="54" t="s">
        <v>102</v>
      </c>
      <c r="N57" s="54" t="s">
        <v>102</v>
      </c>
      <c r="O57" s="142" t="s">
        <v>302</v>
      </c>
      <c r="P57" s="94" t="e">
        <f>COUNTIF(#REF!,【選択肢】!K57)</f>
        <v>#REF!</v>
      </c>
      <c r="R57" s="142" t="s">
        <v>302</v>
      </c>
      <c r="S57" s="68"/>
      <c r="T57" s="69"/>
    </row>
    <row r="58" spans="11:20" ht="18" customHeight="1">
      <c r="K58" s="92">
        <v>53</v>
      </c>
      <c r="L58" s="54" t="s">
        <v>369</v>
      </c>
      <c r="M58" s="54" t="s">
        <v>102</v>
      </c>
      <c r="N58" s="54" t="s">
        <v>102</v>
      </c>
      <c r="O58" s="70" t="s">
        <v>303</v>
      </c>
      <c r="P58" s="94" t="e">
        <f>COUNTIF(#REF!,【選択肢】!K58)</f>
        <v>#REF!</v>
      </c>
      <c r="R58" s="70" t="s">
        <v>303</v>
      </c>
      <c r="S58" s="68"/>
      <c r="T58" s="69"/>
    </row>
    <row r="59" spans="11:20" ht="18" customHeight="1">
      <c r="K59" s="92">
        <v>54</v>
      </c>
      <c r="L59" s="54" t="s">
        <v>369</v>
      </c>
      <c r="M59" s="54" t="s">
        <v>102</v>
      </c>
      <c r="N59" s="54" t="s">
        <v>102</v>
      </c>
      <c r="O59" s="70" t="s">
        <v>304</v>
      </c>
      <c r="P59" s="94" t="e">
        <f>COUNTIF(#REF!,【選択肢】!K59)</f>
        <v>#REF!</v>
      </c>
      <c r="R59" s="70" t="s">
        <v>304</v>
      </c>
      <c r="S59" s="68"/>
      <c r="T59" s="69"/>
    </row>
    <row r="60" spans="11:20" ht="18" customHeight="1">
      <c r="K60" s="92">
        <v>55</v>
      </c>
      <c r="L60" s="54" t="s">
        <v>369</v>
      </c>
      <c r="M60" s="54" t="s">
        <v>102</v>
      </c>
      <c r="N60" s="54" t="s">
        <v>102</v>
      </c>
      <c r="O60" s="70" t="s">
        <v>305</v>
      </c>
      <c r="P60" s="94" t="e">
        <f>COUNTIF(#REF!,【選択肢】!K60)</f>
        <v>#REF!</v>
      </c>
      <c r="R60" s="70" t="s">
        <v>305</v>
      </c>
      <c r="S60" s="68"/>
      <c r="T60" s="69"/>
    </row>
    <row r="61" spans="11:20" ht="18" customHeight="1">
      <c r="K61" s="92">
        <v>56</v>
      </c>
      <c r="L61" s="54" t="s">
        <v>369</v>
      </c>
      <c r="M61" s="54" t="s">
        <v>102</v>
      </c>
      <c r="N61" s="54" t="s">
        <v>102</v>
      </c>
      <c r="O61" s="70" t="s">
        <v>306</v>
      </c>
      <c r="P61" s="94" t="e">
        <f>COUNTIF(#REF!,【選択肢】!K61)</f>
        <v>#REF!</v>
      </c>
      <c r="R61" s="70" t="s">
        <v>306</v>
      </c>
      <c r="S61" s="68"/>
      <c r="T61" s="69"/>
    </row>
    <row r="62" spans="11:20" ht="18" customHeight="1">
      <c r="K62" s="92">
        <v>57</v>
      </c>
      <c r="L62" s="54" t="s">
        <v>369</v>
      </c>
      <c r="M62" s="54" t="s">
        <v>102</v>
      </c>
      <c r="N62" s="54" t="s">
        <v>102</v>
      </c>
      <c r="O62" s="54" t="s">
        <v>613</v>
      </c>
      <c r="P62" s="94" t="e">
        <f>COUNTIF(#REF!,【選択肢】!K62)</f>
        <v>#REF!</v>
      </c>
      <c r="R62" s="70" t="s">
        <v>619</v>
      </c>
      <c r="S62" s="68"/>
      <c r="T62" s="69"/>
    </row>
    <row r="63" spans="11:20" ht="18" customHeight="1">
      <c r="K63" s="92">
        <v>58</v>
      </c>
      <c r="L63" s="54" t="s">
        <v>369</v>
      </c>
      <c r="M63" s="54" t="s">
        <v>102</v>
      </c>
      <c r="N63" s="54" t="s">
        <v>102</v>
      </c>
      <c r="O63" s="70" t="s">
        <v>307</v>
      </c>
      <c r="P63" s="94" t="e">
        <f>COUNTIF(#REF!,【選択肢】!K63)</f>
        <v>#REF!</v>
      </c>
      <c r="R63" s="70" t="s">
        <v>307</v>
      </c>
      <c r="S63" s="68"/>
      <c r="T63" s="69"/>
    </row>
    <row r="64" spans="11:20" ht="18" customHeight="1">
      <c r="K64" s="92">
        <v>59</v>
      </c>
      <c r="L64" s="54" t="s">
        <v>369</v>
      </c>
      <c r="M64" s="54" t="s">
        <v>102</v>
      </c>
      <c r="N64" s="54" t="s">
        <v>102</v>
      </c>
      <c r="O64" s="71" t="s">
        <v>308</v>
      </c>
      <c r="P64" s="94" t="e">
        <f>COUNTIF(#REF!,【選択肢】!K64)</f>
        <v>#REF!</v>
      </c>
      <c r="R64" s="71" t="s">
        <v>308</v>
      </c>
      <c r="S64" s="141" t="s">
        <v>490</v>
      </c>
      <c r="T64" s="69"/>
    </row>
    <row r="65" spans="11:22" ht="18" customHeight="1">
      <c r="K65" s="92">
        <v>60</v>
      </c>
      <c r="L65" s="54" t="s">
        <v>369</v>
      </c>
      <c r="M65" s="54" t="s">
        <v>102</v>
      </c>
      <c r="N65" s="54" t="s">
        <v>102</v>
      </c>
      <c r="O65" s="54" t="s">
        <v>445</v>
      </c>
      <c r="P65" s="94" t="e">
        <f>COUNTIF(#REF!,【選択肢】!K65)</f>
        <v>#REF!</v>
      </c>
      <c r="R65" s="101"/>
      <c r="S65" s="50" t="s">
        <v>575</v>
      </c>
      <c r="T65" s="50" t="s">
        <v>576</v>
      </c>
      <c r="U65" s="50" t="s">
        <v>577</v>
      </c>
      <c r="V65" s="50" t="s">
        <v>578</v>
      </c>
    </row>
    <row r="66" spans="11:22" ht="18" customHeight="1">
      <c r="K66" s="92">
        <v>61</v>
      </c>
      <c r="L66" s="54" t="s">
        <v>105</v>
      </c>
      <c r="M66" s="54" t="s">
        <v>52</v>
      </c>
      <c r="N66" s="54" t="s">
        <v>72</v>
      </c>
      <c r="O66" s="54" t="s">
        <v>446</v>
      </c>
      <c r="P66" s="94" t="e">
        <f>COUNTIF(#REF!,【選択肢】!K66)</f>
        <v>#REF!</v>
      </c>
      <c r="S66" s="142" t="s">
        <v>309</v>
      </c>
      <c r="T66" s="70" t="s">
        <v>311</v>
      </c>
      <c r="U66" s="70" t="s">
        <v>313</v>
      </c>
      <c r="V66" s="151" t="s">
        <v>574</v>
      </c>
    </row>
    <row r="67" spans="11:22" ht="18" customHeight="1">
      <c r="K67" s="92">
        <v>62</v>
      </c>
      <c r="L67" s="54" t="s">
        <v>105</v>
      </c>
      <c r="M67" s="54" t="s">
        <v>52</v>
      </c>
      <c r="N67" s="54" t="s">
        <v>72</v>
      </c>
      <c r="O67" s="54" t="s">
        <v>447</v>
      </c>
      <c r="P67" s="94" t="e">
        <f>COUNTIF(#REF!,【選択肢】!K67)</f>
        <v>#REF!</v>
      </c>
      <c r="S67" s="70" t="s">
        <v>310</v>
      </c>
      <c r="T67" s="70" t="s">
        <v>312</v>
      </c>
      <c r="U67" s="71" t="s">
        <v>314</v>
      </c>
      <c r="V67" s="151" t="s">
        <v>558</v>
      </c>
    </row>
    <row r="68" spans="11:22" ht="18" customHeight="1">
      <c r="K68" s="92">
        <v>63</v>
      </c>
      <c r="L68" s="54" t="s">
        <v>105</v>
      </c>
      <c r="M68" s="54" t="s">
        <v>52</v>
      </c>
      <c r="N68" s="54" t="s">
        <v>74</v>
      </c>
      <c r="O68" s="54" t="s">
        <v>448</v>
      </c>
      <c r="P68" s="94" t="e">
        <f>COUNTIF(#REF!,【選択肢】!K68)</f>
        <v>#REF!</v>
      </c>
      <c r="S68" s="151" t="s">
        <v>561</v>
      </c>
      <c r="T68" s="151" t="s">
        <v>568</v>
      </c>
      <c r="U68" s="151" t="s">
        <v>567</v>
      </c>
      <c r="V68" s="151" t="s">
        <v>618</v>
      </c>
    </row>
    <row r="69" spans="11:22" ht="18" customHeight="1">
      <c r="K69" s="92">
        <v>64</v>
      </c>
      <c r="L69" s="54" t="s">
        <v>105</v>
      </c>
      <c r="M69" s="54" t="s">
        <v>52</v>
      </c>
      <c r="N69" s="54" t="s">
        <v>74</v>
      </c>
      <c r="O69" s="54" t="s">
        <v>449</v>
      </c>
      <c r="P69" s="94" t="e">
        <f>COUNTIF(#REF!,【選択肢】!K69)</f>
        <v>#REF!</v>
      </c>
      <c r="S69" s="151" t="s">
        <v>562</v>
      </c>
      <c r="T69" s="151" t="s">
        <v>569</v>
      </c>
      <c r="U69" s="151" t="s">
        <v>557</v>
      </c>
      <c r="V69" s="151" t="s">
        <v>559</v>
      </c>
    </row>
    <row r="70" spans="11:22" ht="18" customHeight="1">
      <c r="K70" s="92">
        <v>65</v>
      </c>
      <c r="L70" s="54" t="s">
        <v>105</v>
      </c>
      <c r="M70" s="54" t="s">
        <v>52</v>
      </c>
      <c r="N70" s="54" t="s">
        <v>56</v>
      </c>
      <c r="O70" s="54" t="s">
        <v>450</v>
      </c>
      <c r="P70" s="94" t="e">
        <f>COUNTIF(#REF!,【選択肢】!K70)</f>
        <v>#REF!</v>
      </c>
      <c r="S70" s="151" t="s">
        <v>563</v>
      </c>
      <c r="T70" s="151"/>
      <c r="U70" s="151"/>
      <c r="V70" s="151" t="s">
        <v>560</v>
      </c>
    </row>
    <row r="71" spans="11:22" ht="18" customHeight="1">
      <c r="K71" s="97">
        <v>66</v>
      </c>
      <c r="L71" s="82" t="s">
        <v>105</v>
      </c>
      <c r="M71" s="82" t="s">
        <v>52</v>
      </c>
      <c r="N71" s="82" t="s">
        <v>56</v>
      </c>
      <c r="O71" s="82" t="s">
        <v>451</v>
      </c>
      <c r="P71" s="98" t="e">
        <f>COUNTIF(#REF!,【選択肢】!K71)</f>
        <v>#REF!</v>
      </c>
      <c r="S71" s="151" t="s">
        <v>564</v>
      </c>
      <c r="T71" s="151"/>
      <c r="U71" s="151"/>
      <c r="V71" s="151" t="s">
        <v>628</v>
      </c>
    </row>
    <row r="72" spans="11:22">
      <c r="K72" s="150">
        <v>100</v>
      </c>
      <c r="L72" s="150" t="s">
        <v>93</v>
      </c>
      <c r="M72" s="150" t="s">
        <v>52</v>
      </c>
      <c r="N72" s="150" t="s">
        <v>556</v>
      </c>
      <c r="O72" s="150" t="s">
        <v>554</v>
      </c>
      <c r="P72" s="98" t="e">
        <f>COUNTIF(#REF!,【選択肢】!K72)</f>
        <v>#REF!</v>
      </c>
      <c r="S72" s="151" t="s">
        <v>565</v>
      </c>
      <c r="T72" s="151"/>
      <c r="U72" s="151"/>
      <c r="V72" s="151"/>
    </row>
    <row r="73" spans="11:22">
      <c r="K73" s="151">
        <v>101</v>
      </c>
      <c r="L73" s="151" t="s">
        <v>93</v>
      </c>
      <c r="M73" s="151" t="s">
        <v>52</v>
      </c>
      <c r="N73" s="151" t="s">
        <v>57</v>
      </c>
      <c r="O73" s="151" t="s">
        <v>555</v>
      </c>
      <c r="P73" s="98" t="e">
        <f>COUNTIF(#REF!,【選択肢】!K73)</f>
        <v>#REF!</v>
      </c>
      <c r="S73" s="151" t="s">
        <v>566</v>
      </c>
      <c r="T73" s="151"/>
      <c r="U73" s="151"/>
      <c r="V73" s="151"/>
    </row>
    <row r="74" spans="11:22">
      <c r="K74" s="150">
        <v>102</v>
      </c>
      <c r="L74" s="151" t="s">
        <v>105</v>
      </c>
      <c r="M74" s="151" t="s">
        <v>52</v>
      </c>
      <c r="N74" s="151" t="s">
        <v>570</v>
      </c>
      <c r="O74" s="151" t="s">
        <v>561</v>
      </c>
      <c r="P74" s="98" t="e">
        <f>COUNTIF(#REF!,【選択肢】!K74)</f>
        <v>#REF!</v>
      </c>
      <c r="S74" s="151" t="s">
        <v>567</v>
      </c>
      <c r="T74" s="151"/>
      <c r="U74" s="151"/>
      <c r="V74" s="151"/>
    </row>
    <row r="75" spans="11:22">
      <c r="K75" s="151">
        <v>103</v>
      </c>
      <c r="L75" s="151" t="s">
        <v>105</v>
      </c>
      <c r="M75" s="151" t="s">
        <v>52</v>
      </c>
      <c r="N75" s="151" t="s">
        <v>570</v>
      </c>
      <c r="O75" s="151" t="s">
        <v>562</v>
      </c>
      <c r="P75" s="98" t="e">
        <f>COUNTIF(#REF!,【選択肢】!K75)</f>
        <v>#REF!</v>
      </c>
      <c r="S75" s="151"/>
      <c r="T75" s="151"/>
      <c r="U75" s="151"/>
      <c r="V75" s="151"/>
    </row>
    <row r="76" spans="11:22">
      <c r="K76" s="150">
        <v>104</v>
      </c>
      <c r="L76" s="151" t="s">
        <v>105</v>
      </c>
      <c r="M76" s="151" t="s">
        <v>52</v>
      </c>
      <c r="N76" s="151" t="s">
        <v>570</v>
      </c>
      <c r="O76" s="151" t="s">
        <v>563</v>
      </c>
      <c r="P76" s="98" t="e">
        <f>COUNTIF(#REF!,【選択肢】!K76)</f>
        <v>#REF!</v>
      </c>
      <c r="S76" s="151"/>
      <c r="T76" s="151"/>
      <c r="U76" s="151"/>
      <c r="V76" s="151"/>
    </row>
    <row r="77" spans="11:22">
      <c r="K77" s="151">
        <v>105</v>
      </c>
      <c r="L77" s="151" t="s">
        <v>105</v>
      </c>
      <c r="M77" s="151" t="s">
        <v>52</v>
      </c>
      <c r="N77" s="151" t="s">
        <v>570</v>
      </c>
      <c r="O77" s="151" t="s">
        <v>564</v>
      </c>
      <c r="P77" s="98" t="e">
        <f>COUNTIF(#REF!,【選択肢】!K77)</f>
        <v>#REF!</v>
      </c>
      <c r="S77" s="151"/>
      <c r="T77" s="151"/>
      <c r="U77" s="151"/>
      <c r="V77" s="151"/>
    </row>
    <row r="78" spans="11:22">
      <c r="K78" s="150">
        <v>106</v>
      </c>
      <c r="L78" s="151" t="s">
        <v>105</v>
      </c>
      <c r="M78" s="151" t="s">
        <v>52</v>
      </c>
      <c r="N78" s="151" t="s">
        <v>570</v>
      </c>
      <c r="O78" s="151" t="s">
        <v>565</v>
      </c>
      <c r="P78" s="98" t="e">
        <f>COUNTIF(#REF!,【選択肢】!K78)</f>
        <v>#REF!</v>
      </c>
      <c r="S78" s="151"/>
      <c r="T78" s="151"/>
      <c r="U78" s="151"/>
      <c r="V78" s="151"/>
    </row>
    <row r="79" spans="11:22">
      <c r="K79" s="151">
        <v>107</v>
      </c>
      <c r="L79" s="151" t="s">
        <v>105</v>
      </c>
      <c r="M79" s="151" t="s">
        <v>52</v>
      </c>
      <c r="N79" s="151" t="s">
        <v>570</v>
      </c>
      <c r="O79" s="151" t="s">
        <v>566</v>
      </c>
      <c r="P79" s="98" t="e">
        <f>COUNTIF(#REF!,【選択肢】!K79)</f>
        <v>#REF!</v>
      </c>
      <c r="S79" s="151"/>
      <c r="T79" s="151"/>
      <c r="U79" s="151"/>
      <c r="V79" s="151"/>
    </row>
    <row r="80" spans="11:22">
      <c r="K80" s="150">
        <v>108</v>
      </c>
      <c r="L80" s="151" t="s">
        <v>105</v>
      </c>
      <c r="M80" s="151" t="s">
        <v>52</v>
      </c>
      <c r="N80" s="151" t="s">
        <v>573</v>
      </c>
      <c r="O80" s="151" t="s">
        <v>567</v>
      </c>
      <c r="P80" s="98" t="e">
        <f>COUNTIF(#REF!,【選択肢】!K80)</f>
        <v>#REF!</v>
      </c>
      <c r="S80" s="151"/>
      <c r="T80" s="151"/>
      <c r="U80" s="151"/>
      <c r="V80" s="151"/>
    </row>
    <row r="81" spans="11:22">
      <c r="K81" s="151">
        <v>109</v>
      </c>
      <c r="L81" s="151" t="s">
        <v>105</v>
      </c>
      <c r="M81" s="151" t="s">
        <v>52</v>
      </c>
      <c r="N81" s="151" t="s">
        <v>571</v>
      </c>
      <c r="O81" s="151" t="s">
        <v>568</v>
      </c>
      <c r="P81" s="98" t="e">
        <f>COUNTIF(#REF!,【選択肢】!K81)</f>
        <v>#REF!</v>
      </c>
      <c r="S81" s="151"/>
      <c r="T81" s="151"/>
      <c r="U81" s="151"/>
      <c r="V81" s="151"/>
    </row>
    <row r="82" spans="11:22">
      <c r="K82" s="150">
        <v>110</v>
      </c>
      <c r="L82" s="151" t="s">
        <v>105</v>
      </c>
      <c r="M82" s="151" t="s">
        <v>52</v>
      </c>
      <c r="N82" s="151" t="s">
        <v>571</v>
      </c>
      <c r="O82" s="151" t="s">
        <v>569</v>
      </c>
      <c r="P82" s="98" t="e">
        <f>COUNTIF(#REF!,【選択肢】!K82)</f>
        <v>#REF!</v>
      </c>
      <c r="S82" s="151"/>
      <c r="T82" s="151"/>
      <c r="U82" s="151"/>
      <c r="V82" s="151"/>
    </row>
    <row r="83" spans="11:22">
      <c r="K83" s="151">
        <v>111</v>
      </c>
      <c r="L83" s="151" t="s">
        <v>105</v>
      </c>
      <c r="M83" s="151" t="s">
        <v>52</v>
      </c>
      <c r="N83" s="151" t="s">
        <v>56</v>
      </c>
      <c r="O83" s="151" t="s">
        <v>557</v>
      </c>
      <c r="P83" s="98" t="e">
        <f>COUNTIF(#REF!,【選択肢】!K83)</f>
        <v>#REF!</v>
      </c>
      <c r="S83" s="151"/>
      <c r="T83" s="151"/>
      <c r="U83" s="151"/>
      <c r="V83" s="151"/>
    </row>
    <row r="84" spans="11:22">
      <c r="K84" s="150">
        <v>112</v>
      </c>
      <c r="L84" s="151" t="s">
        <v>105</v>
      </c>
      <c r="M84" s="151" t="s">
        <v>52</v>
      </c>
      <c r="N84" s="151" t="s">
        <v>572</v>
      </c>
      <c r="O84" s="151" t="s">
        <v>594</v>
      </c>
      <c r="P84" s="98" t="e">
        <f>COUNTIF(#REF!,【選択肢】!K84)</f>
        <v>#REF!</v>
      </c>
      <c r="S84" s="151"/>
      <c r="T84" s="151"/>
      <c r="U84" s="151"/>
      <c r="V84" s="151"/>
    </row>
    <row r="85" spans="11:22">
      <c r="K85" s="151">
        <v>113</v>
      </c>
      <c r="L85" s="151" t="s">
        <v>105</v>
      </c>
      <c r="M85" s="151" t="s">
        <v>52</v>
      </c>
      <c r="N85" s="151" t="s">
        <v>572</v>
      </c>
      <c r="O85" s="151" t="s">
        <v>558</v>
      </c>
      <c r="P85" s="98" t="e">
        <f>COUNTIF(#REF!,【選択肢】!K85)</f>
        <v>#REF!</v>
      </c>
      <c r="S85" s="151"/>
      <c r="T85" s="151"/>
      <c r="U85" s="151"/>
      <c r="V85" s="151"/>
    </row>
    <row r="86" spans="11:22">
      <c r="K86" s="150">
        <v>114</v>
      </c>
      <c r="L86" s="151" t="s">
        <v>105</v>
      </c>
      <c r="M86" s="151" t="s">
        <v>52</v>
      </c>
      <c r="N86" s="151" t="s">
        <v>572</v>
      </c>
      <c r="O86" s="151" t="s">
        <v>618</v>
      </c>
      <c r="P86" s="98" t="e">
        <f>COUNTIF(#REF!,【選択肢】!K86)</f>
        <v>#REF!</v>
      </c>
      <c r="S86" s="151"/>
      <c r="T86" s="151"/>
      <c r="U86" s="151"/>
      <c r="V86" s="151"/>
    </row>
    <row r="87" spans="11:22">
      <c r="K87" s="151">
        <v>115</v>
      </c>
      <c r="L87" s="151" t="s">
        <v>105</v>
      </c>
      <c r="M87" s="151" t="s">
        <v>52</v>
      </c>
      <c r="N87" s="151" t="s">
        <v>572</v>
      </c>
      <c r="O87" s="151" t="s">
        <v>559</v>
      </c>
      <c r="P87" s="98" t="e">
        <f>COUNTIF(#REF!,【選択肢】!K87)</f>
        <v>#REF!</v>
      </c>
      <c r="S87" s="101"/>
      <c r="T87" s="101"/>
      <c r="U87" s="101"/>
      <c r="V87" s="101"/>
    </row>
    <row r="88" spans="11:22">
      <c r="K88" s="150">
        <v>116</v>
      </c>
      <c r="L88" s="151" t="s">
        <v>105</v>
      </c>
      <c r="M88" s="151" t="s">
        <v>52</v>
      </c>
      <c r="N88" s="151" t="s">
        <v>572</v>
      </c>
      <c r="O88" s="151" t="s">
        <v>560</v>
      </c>
      <c r="P88" s="98" t="e">
        <f>COUNTIF(#REF!,【選択肢】!K88)</f>
        <v>#REF!</v>
      </c>
      <c r="S88" s="101"/>
      <c r="T88" s="101"/>
      <c r="U88" s="101"/>
      <c r="V88" s="101"/>
    </row>
    <row r="89" spans="11:22">
      <c r="K89" s="150">
        <v>117</v>
      </c>
      <c r="L89" s="151" t="s">
        <v>93</v>
      </c>
      <c r="M89" s="151" t="s">
        <v>52</v>
      </c>
      <c r="N89" s="151" t="s">
        <v>630</v>
      </c>
      <c r="O89" s="151" t="s">
        <v>629</v>
      </c>
      <c r="P89" s="98" t="e">
        <f>COUNTIF(#REF!,【選択肢】!K89)</f>
        <v>#REF!</v>
      </c>
      <c r="S89" s="101"/>
      <c r="T89" s="101"/>
      <c r="U89" s="101"/>
      <c r="V89" s="101"/>
    </row>
    <row r="90" spans="11:22">
      <c r="K90" s="150">
        <v>118</v>
      </c>
      <c r="L90" s="151" t="s">
        <v>105</v>
      </c>
      <c r="M90" s="151" t="s">
        <v>52</v>
      </c>
      <c r="N90" s="151" t="s">
        <v>522</v>
      </c>
      <c r="O90" s="151" t="s">
        <v>628</v>
      </c>
      <c r="P90" s="98" t="e">
        <f>COUNTIF(#REF!,【選択肢】!K90)</f>
        <v>#REF!</v>
      </c>
      <c r="S90" s="101"/>
      <c r="T90" s="101"/>
      <c r="U90" s="101"/>
      <c r="V90" s="101"/>
    </row>
    <row r="91" spans="11:22">
      <c r="K91" s="143"/>
      <c r="L91" s="143"/>
      <c r="M91" s="143"/>
      <c r="N91" s="143"/>
      <c r="O91" s="143"/>
      <c r="P91" s="98" t="e">
        <f>COUNTIF(#REF!,【選択肢】!K91)</f>
        <v>#REF!</v>
      </c>
      <c r="S91" s="101"/>
      <c r="T91" s="101"/>
      <c r="U91" s="101"/>
      <c r="V91" s="101"/>
    </row>
    <row r="92" spans="11:22">
      <c r="K92" s="143"/>
      <c r="L92" s="143"/>
      <c r="M92" s="143"/>
      <c r="N92" s="143"/>
      <c r="O92" s="143"/>
      <c r="P92" s="98" t="e">
        <f>COUNTIF(#REF!,【選択肢】!K92)</f>
        <v>#REF!</v>
      </c>
      <c r="S92" s="101"/>
      <c r="T92" s="101"/>
      <c r="U92" s="101"/>
      <c r="V92" s="101"/>
    </row>
    <row r="93" spans="11:22">
      <c r="K93" s="143"/>
      <c r="L93" s="143"/>
      <c r="M93" s="143"/>
      <c r="N93" s="143"/>
      <c r="O93" s="143"/>
      <c r="P93" s="98" t="e">
        <f>COUNTIF(#REF!,【選択肢】!K93)</f>
        <v>#REF!</v>
      </c>
      <c r="S93" s="101"/>
      <c r="T93" s="101"/>
      <c r="U93" s="101"/>
      <c r="V93" s="101"/>
    </row>
    <row r="94" spans="11:22">
      <c r="K94" s="143"/>
      <c r="L94" s="143"/>
      <c r="M94" s="143"/>
      <c r="N94" s="143"/>
      <c r="O94" s="143"/>
      <c r="P94" s="98" t="e">
        <f>COUNTIF(#REF!,【選択肢】!K94)</f>
        <v>#REF!</v>
      </c>
      <c r="S94" s="101"/>
      <c r="T94" s="101"/>
      <c r="U94" s="101"/>
      <c r="V94" s="101"/>
    </row>
    <row r="95" spans="11:22">
      <c r="K95" s="99"/>
      <c r="L95" s="99"/>
      <c r="M95" s="99"/>
      <c r="N95" s="99"/>
      <c r="O95" s="99"/>
      <c r="P95" s="98" t="e">
        <f>COUNTIF(#REF!,【選択肢】!K95)</f>
        <v>#REF!</v>
      </c>
    </row>
    <row r="96" spans="11:22">
      <c r="K96" s="72"/>
      <c r="L96" s="72"/>
      <c r="M96" s="72" t="s">
        <v>405</v>
      </c>
      <c r="N96" s="72"/>
      <c r="O96" s="72"/>
      <c r="P96" s="73"/>
    </row>
  </sheetData>
  <sheetProtection selectLockedCells="1"/>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pageMargins left="0.70866141732283472" right="0.70866141732283472" top="0.74803149606299213" bottom="0.74803149606299213" header="0.31496062992125984" footer="0.31496062992125984"/>
  <pageSetup paperSize="9" scale="26" orientation="portrait" r:id="rId1"/>
  <colBreaks count="2" manualBreakCount="2">
    <brk id="10" max="77" man="1"/>
    <brk id="17" max="9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24</vt:i4>
      </vt:variant>
    </vt:vector>
  </HeadingPairs>
  <TitlesOfParts>
    <vt:vector size="28" baseType="lpstr">
      <vt:lpstr>様式1-7号</vt:lpstr>
      <vt:lpstr>【取組番号早見表】</vt:lpstr>
      <vt:lpstr>【取組番号表】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【取組番号早見表】!Print_Area</vt:lpstr>
      <vt:lpstr>'【取組番号表】 '!Print_Area</vt:lpstr>
      <vt:lpstr>【選択肢】!Print_Area</vt:lpstr>
      <vt:lpstr>'様式1-7号'!Print_Area</vt:lpstr>
      <vt:lpstr>'様式1-7号'!Print_Titles</vt:lpstr>
      <vt:lpstr>ため池</vt:lpstr>
      <vt:lpstr>水路</vt:lpstr>
      <vt:lpstr>農地</vt:lpstr>
      <vt:lpstr>農道</vt:lpstr>
    </vt:vector>
  </TitlesOfParts>
  <Company>農林水産省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中川　勲</cp:lastModifiedBy>
  <cp:lastPrinted>2020-06-02T23:43:54Z</cp:lastPrinted>
  <dcterms:created xsi:type="dcterms:W3CDTF">2018-10-11T11:14:30Z</dcterms:created>
  <dcterms:modified xsi:type="dcterms:W3CDTF">2020-06-03T00:38:11Z</dcterms:modified>
</cp:coreProperties>
</file>